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чукНВ\Desktop\ежедневное меню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J194" i="1"/>
  <c r="I194" i="1"/>
  <c r="I195" i="1" s="1"/>
  <c r="H194" i="1"/>
  <c r="G194" i="1"/>
  <c r="G195" i="1" s="1"/>
  <c r="F194" i="1"/>
  <c r="F195" i="1" s="1"/>
  <c r="A185" i="1"/>
  <c r="L195" i="1"/>
  <c r="J184" i="1"/>
  <c r="H184" i="1"/>
  <c r="B176" i="1"/>
  <c r="A176" i="1"/>
  <c r="J175" i="1"/>
  <c r="I175" i="1"/>
  <c r="H175" i="1"/>
  <c r="G175" i="1"/>
  <c r="F175" i="1"/>
  <c r="A166" i="1"/>
  <c r="L176" i="1"/>
  <c r="J165" i="1"/>
  <c r="I165" i="1"/>
  <c r="H165" i="1"/>
  <c r="G165" i="1"/>
  <c r="F165" i="1"/>
  <c r="B157" i="1"/>
  <c r="A157" i="1"/>
  <c r="J156" i="1"/>
  <c r="J157" i="1" s="1"/>
  <c r="I156" i="1"/>
  <c r="I157" i="1" s="1"/>
  <c r="H156" i="1"/>
  <c r="H157" i="1" s="1"/>
  <c r="G156" i="1"/>
  <c r="G157" i="1" s="1"/>
  <c r="F156" i="1"/>
  <c r="F157" i="1" s="1"/>
  <c r="A147" i="1"/>
  <c r="L157" i="1"/>
  <c r="B138" i="1"/>
  <c r="A138" i="1"/>
  <c r="J137" i="1"/>
  <c r="I137" i="1"/>
  <c r="H137" i="1"/>
  <c r="G137" i="1"/>
  <c r="F137" i="1"/>
  <c r="A128" i="1"/>
  <c r="L138" i="1"/>
  <c r="J127" i="1"/>
  <c r="I127" i="1"/>
  <c r="H127" i="1"/>
  <c r="G127" i="1"/>
  <c r="F127" i="1"/>
  <c r="B119" i="1"/>
  <c r="A119" i="1"/>
  <c r="J118" i="1"/>
  <c r="J119" i="1" s="1"/>
  <c r="I118" i="1"/>
  <c r="H118" i="1"/>
  <c r="G118" i="1"/>
  <c r="F118" i="1"/>
  <c r="A109" i="1"/>
  <c r="L119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L100" i="1"/>
  <c r="J89" i="1"/>
  <c r="I89" i="1"/>
  <c r="H89" i="1"/>
  <c r="G89" i="1"/>
  <c r="F89" i="1"/>
  <c r="B81" i="1"/>
  <c r="A81" i="1"/>
  <c r="J80" i="1"/>
  <c r="J81" i="1" s="1"/>
  <c r="I80" i="1"/>
  <c r="I81" i="1" s="1"/>
  <c r="H80" i="1"/>
  <c r="H81" i="1" s="1"/>
  <c r="G80" i="1"/>
  <c r="G81" i="1" s="1"/>
  <c r="F80" i="1"/>
  <c r="F81" i="1" s="1"/>
  <c r="B71" i="1"/>
  <c r="A71" i="1"/>
  <c r="B62" i="1"/>
  <c r="A62" i="1"/>
  <c r="J61" i="1"/>
  <c r="I61" i="1"/>
  <c r="H61" i="1"/>
  <c r="G61" i="1"/>
  <c r="F61" i="1"/>
  <c r="F62" i="1" s="1"/>
  <c r="B52" i="1"/>
  <c r="A52" i="1"/>
  <c r="L62" i="1"/>
  <c r="J51" i="1"/>
  <c r="I51" i="1"/>
  <c r="H51" i="1"/>
  <c r="G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L24" i="1"/>
  <c r="J13" i="1"/>
  <c r="I13" i="1"/>
  <c r="H13" i="1"/>
  <c r="G13" i="1"/>
  <c r="F13" i="1"/>
  <c r="L196" i="1" l="1"/>
  <c r="J195" i="1"/>
  <c r="H195" i="1"/>
  <c r="J176" i="1"/>
  <c r="I176" i="1"/>
  <c r="H176" i="1"/>
  <c r="G176" i="1"/>
  <c r="F176" i="1"/>
  <c r="J138" i="1"/>
  <c r="I138" i="1"/>
  <c r="H138" i="1"/>
  <c r="G138" i="1"/>
  <c r="F138" i="1"/>
  <c r="I119" i="1"/>
  <c r="H119" i="1"/>
  <c r="G119" i="1"/>
  <c r="F119" i="1"/>
  <c r="J100" i="1"/>
  <c r="I100" i="1"/>
  <c r="H100" i="1"/>
  <c r="G100" i="1"/>
  <c r="F100" i="1"/>
  <c r="J62" i="1"/>
  <c r="I62" i="1"/>
  <c r="H62" i="1"/>
  <c r="G62" i="1"/>
  <c r="J43" i="1"/>
  <c r="I43" i="1"/>
  <c r="H43" i="1"/>
  <c r="G43" i="1"/>
  <c r="F43" i="1"/>
  <c r="J24" i="1"/>
  <c r="I24" i="1"/>
  <c r="H24" i="1"/>
  <c r="G24" i="1"/>
  <c r="F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<sst xmlns="http://schemas.openxmlformats.org/spreadsheetml/2006/main" count="509" uniqueCount="199">
  <si>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</si>
  <si>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</si>
  <si>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</si>
  <si>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</si>
  <si>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</si>
  <si>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</si>
  <si>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</si>
  <si>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</si>
  <si>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</si>
  <si>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</si>
  <si>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</si>
  <si>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</si>
  <si>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</si>
  <si>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</si>
  <si>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</si>
  <si>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</si>
  <si>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</si>
  <si>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</si>
  <si>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</si>
  <si>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</si>
  <si>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</si>
  <si>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</si>
  <si>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</si>
  <si>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</si>
  <si>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</si>
  <si>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</si>
  <si>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</si>
  <si>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</si>
  <si>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</si>
  <si>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</si>
  <si>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</si>
  <si>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</si>
  <si>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</si>
  <si>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</si>
  <si>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</si>
  <si>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</si>
  <si>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</si>
  <si>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</si>
  <si>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109/08</t>
  </si>
  <si>
    <t xml:space="preserve">Какао с молоком </t>
  </si>
  <si>
    <t>269/08</t>
  </si>
  <si>
    <t>Хлеб пшеничный</t>
  </si>
  <si>
    <t>т/к</t>
  </si>
  <si>
    <t>89/08</t>
  </si>
  <si>
    <t>бутерброд</t>
  </si>
  <si>
    <t>296/08</t>
  </si>
  <si>
    <t>227/08</t>
  </si>
  <si>
    <t>232/08</t>
  </si>
  <si>
    <t>144/08</t>
  </si>
  <si>
    <t>261/08</t>
  </si>
  <si>
    <t>287/08</t>
  </si>
  <si>
    <t>соус</t>
  </si>
  <si>
    <t>198/08</t>
  </si>
  <si>
    <t>93/08</t>
  </si>
  <si>
    <t>246/08</t>
  </si>
  <si>
    <t>214/08</t>
  </si>
  <si>
    <t>314/08</t>
  </si>
  <si>
    <t>235/08</t>
  </si>
  <si>
    <t>286/08</t>
  </si>
  <si>
    <t>241/08</t>
  </si>
  <si>
    <t>89/04</t>
  </si>
  <si>
    <t>294/08</t>
  </si>
  <si>
    <t>382/08</t>
  </si>
  <si>
    <t>132/08</t>
  </si>
  <si>
    <t>231/08</t>
  </si>
  <si>
    <t>205/08</t>
  </si>
  <si>
    <t>МБОУ "Приобская НОШ"</t>
  </si>
  <si>
    <t>директор</t>
  </si>
  <si>
    <t>Кочук Наталия Владимировна</t>
  </si>
  <si>
    <t xml:space="preserve"> </t>
  </si>
  <si>
    <t>38.78</t>
  </si>
  <si>
    <t>109.2</t>
  </si>
  <si>
    <t>366/08</t>
  </si>
  <si>
    <t>37/08</t>
  </si>
  <si>
    <t>201/08</t>
  </si>
  <si>
    <t>280/08</t>
  </si>
  <si>
    <t>247/08</t>
  </si>
  <si>
    <t>293/08</t>
  </si>
  <si>
    <t>21.76</t>
  </si>
  <si>
    <t>47/08</t>
  </si>
  <si>
    <t>171/08</t>
  </si>
  <si>
    <t>219/08</t>
  </si>
  <si>
    <t>274/08</t>
  </si>
  <si>
    <t>выпеча</t>
  </si>
  <si>
    <t>51/08</t>
  </si>
  <si>
    <t>439/04</t>
  </si>
  <si>
    <t>225/08</t>
  </si>
  <si>
    <t>43/08</t>
  </si>
  <si>
    <t>186/08</t>
  </si>
  <si>
    <t>221/08</t>
  </si>
  <si>
    <t>281/08</t>
  </si>
  <si>
    <t>367/08</t>
  </si>
  <si>
    <t>221, 08</t>
  </si>
  <si>
    <t>50/08</t>
  </si>
  <si>
    <t>443/04</t>
  </si>
  <si>
    <t>283/08</t>
  </si>
  <si>
    <t>46/08</t>
  </si>
  <si>
    <t>180/08</t>
  </si>
  <si>
    <t xml:space="preserve"> 02/08</t>
  </si>
  <si>
    <t xml:space="preserve"> 30/08</t>
  </si>
  <si>
    <t>160/08</t>
  </si>
  <si>
    <t>157/04</t>
  </si>
  <si>
    <t>204/08</t>
  </si>
  <si>
    <t>222/08</t>
  </si>
  <si>
    <t>0.16</t>
  </si>
  <si>
    <t>104.07</t>
  </si>
  <si>
    <t>85.04</t>
  </si>
  <si>
    <t>63/08</t>
  </si>
  <si>
    <t>284/08</t>
  </si>
  <si>
    <t>кисломолочный продукт</t>
  </si>
  <si>
    <t>74.17</t>
  </si>
  <si>
    <t>108/08</t>
  </si>
  <si>
    <t>181/08</t>
  </si>
  <si>
    <t>272/08</t>
  </si>
  <si>
    <t>71/04</t>
  </si>
  <si>
    <t>42/08</t>
  </si>
  <si>
    <t>129/08</t>
  </si>
  <si>
    <t xml:space="preserve"> 23/08 </t>
  </si>
  <si>
    <t xml:space="preserve"> 12/08</t>
  </si>
  <si>
    <t xml:space="preserve"> 5/08</t>
  </si>
  <si>
    <t xml:space="preserve"> 26/08</t>
  </si>
  <si>
    <t xml:space="preserve"> 4/08</t>
  </si>
  <si>
    <t>Каша манная молочная вязкая</t>
  </si>
  <si>
    <t>Сыр (порциями)</t>
  </si>
  <si>
    <t>Овощи натуральные (помидоры)</t>
  </si>
  <si>
    <t>Борщ с капустой и картофелем</t>
  </si>
  <si>
    <t>Тефтели из говядины паровые</t>
  </si>
  <si>
    <t>Макаронные изделия отварные</t>
  </si>
  <si>
    <t>Компот из плодов или ягод сушеных</t>
  </si>
  <si>
    <t>Хлеб ржано-пшеничный</t>
  </si>
  <si>
    <t>Рулет из говядины паровой</t>
  </si>
  <si>
    <t>Рагу из овощей с кабачком</t>
  </si>
  <si>
    <t>Кофейный напиток с молоком</t>
  </si>
  <si>
    <t xml:space="preserve">Сок фруктовый </t>
  </si>
  <si>
    <t xml:space="preserve">Огурцы соленые </t>
  </si>
  <si>
    <t xml:space="preserve">Салат из свеклы отварной </t>
  </si>
  <si>
    <t>Суп картофельный с макаронными изделиями</t>
  </si>
  <si>
    <t>Рыба тушеная в томатном соусе</t>
  </si>
  <si>
    <t>Каша гречневая рассыпчатая</t>
  </si>
  <si>
    <t>Рагу из птицы (курицы)</t>
  </si>
  <si>
    <t>Булка молочная</t>
  </si>
  <si>
    <t>Салат из моркови с зеленым горошком</t>
  </si>
  <si>
    <t>Суп крестьянский с крупой</t>
  </si>
  <si>
    <t>Печень тушеная в соусе</t>
  </si>
  <si>
    <t>Рис припущенный</t>
  </si>
  <si>
    <t>Сок фруктовый</t>
  </si>
  <si>
    <t>Икра кабачковая</t>
  </si>
  <si>
    <t>Сосиски, сардельки, колбаса вареная</t>
  </si>
  <si>
    <t>Чай с молоком</t>
  </si>
  <si>
    <t xml:space="preserve">Салат из б/к капусты с помидорами и огурцом </t>
  </si>
  <si>
    <t>Свекольник</t>
  </si>
  <si>
    <t>Каша пшеничная рассыпчатая</t>
  </si>
  <si>
    <t>Компот из плодов консервированных</t>
  </si>
  <si>
    <t>Бананы</t>
  </si>
  <si>
    <t>Запеканка рисовая с творогом</t>
  </si>
  <si>
    <t>Соус молочный (сладкий)</t>
  </si>
  <si>
    <t>Бутерброд с мясными гастрономическими продуктами</t>
  </si>
  <si>
    <t>Салат из соленых огурцов с луком</t>
  </si>
  <si>
    <t>Суп картофельный с рыбой</t>
  </si>
  <si>
    <t>Плов</t>
  </si>
  <si>
    <t>Груши</t>
  </si>
  <si>
    <t>Салат витаминнй</t>
  </si>
  <si>
    <t>Суп картофельный с клецками</t>
  </si>
  <si>
    <t>Гуляш из говядины</t>
  </si>
  <si>
    <t>Кисель из концентрата плодового</t>
  </si>
  <si>
    <t>Овощи натуральные (огурцы)</t>
  </si>
  <si>
    <t>Зразы рыбные</t>
  </si>
  <si>
    <t>Капуста тушеная</t>
  </si>
  <si>
    <t>Яблоко</t>
  </si>
  <si>
    <t>Солянка домашняя</t>
  </si>
  <si>
    <t>Фрикадельки из говядины  тушеные в  соусе</t>
  </si>
  <si>
    <t>Хлеб ржано - пшеничный</t>
  </si>
  <si>
    <t>Сельдь с луком</t>
  </si>
  <si>
    <t>Картофельное пюре</t>
  </si>
  <si>
    <t>Чай с лимоном</t>
  </si>
  <si>
    <t>Бутерброд с джемом или повидлом</t>
  </si>
  <si>
    <t>Салат из свеклы с солеными огурцами</t>
  </si>
  <si>
    <t>Щи из свежей капусты с картофелем</t>
  </si>
  <si>
    <t>Компот из яблок и лимонов</t>
  </si>
  <si>
    <t>Каша кукурузная молочная вязкая</t>
  </si>
  <si>
    <t>Какао с молоком</t>
  </si>
  <si>
    <t>Виноград</t>
  </si>
  <si>
    <t>Горошек зеленый консервированныйй</t>
  </si>
  <si>
    <t>Жаркое по домашнему</t>
  </si>
  <si>
    <t>Хлеб ржано-пшеничый</t>
  </si>
  <si>
    <t>Кисломолочный продукт</t>
  </si>
  <si>
    <t>Салат из б/к капусты с морковью</t>
  </si>
  <si>
    <t>Винегрет овощной</t>
  </si>
  <si>
    <t>Рассольник Ленинградский</t>
  </si>
  <si>
    <t>Сосиси, сардельки, колбаса отварная</t>
  </si>
  <si>
    <t>Пюре из гороха</t>
  </si>
  <si>
    <t>Яблоки</t>
  </si>
  <si>
    <t>Чай с молоком (2 вариант)</t>
  </si>
  <si>
    <t>Кнели говяжьи с рисом</t>
  </si>
  <si>
    <t>Компот из сухофруктов</t>
  </si>
  <si>
    <t>Омлет натуральный</t>
  </si>
  <si>
    <t>Мандарины</t>
  </si>
  <si>
    <t>хлеб  бел.</t>
  </si>
  <si>
    <t>Горошек зеленый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</si>
</sst>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16" fontId="5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5" fillId="2" borderId="17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Protection="1">
      <protection locked="0"/>
    </xf>
    <xf numFmtId="0" fontId="3" fillId="0" borderId="2" xfId="0" applyFont="1" applyBorder="1"/>
    <xf numFmtId="0" fontId="3" fillId="0" borderId="1" xfId="0" applyFont="1" applyBorder="1"/>
    <xf numFmtId="0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1" fillId="0" borderId="1" xfId="0" applyFont="1" applyBorder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N178" sqref="N17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66</v>
      </c>
      <c r="D1" s="65"/>
      <c r="E1" s="65"/>
      <c r="F1" s="12" t="s">
        <v>16</v>
      </c>
      <c r="G1" s="2" t="s">
        <v>17</v>
      </c>
      <c r="H1" s="66" t="s">
        <v>67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18</v>
      </c>
      <c r="H2" s="66" t="s">
        <v>68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122</v>
      </c>
      <c r="F6" s="40">
        <v>205</v>
      </c>
      <c r="G6" s="40">
        <v>6.53</v>
      </c>
      <c r="H6" s="40">
        <v>7.03</v>
      </c>
      <c r="I6" s="40" t="s">
        <v>70</v>
      </c>
      <c r="J6" s="40">
        <v>244.92</v>
      </c>
      <c r="K6" s="41" t="s">
        <v>38</v>
      </c>
      <c r="L6" s="40" t="s">
        <v>69</v>
      </c>
    </row>
    <row r="7" spans="1:12" ht="15.75" thickBot="1" x14ac:dyDescent="0.3">
      <c r="A7" s="23"/>
      <c r="B7" s="15"/>
      <c r="C7" s="11"/>
      <c r="D7" s="6" t="s">
        <v>22</v>
      </c>
      <c r="E7" s="42" t="s">
        <v>39</v>
      </c>
      <c r="F7" s="43">
        <v>200</v>
      </c>
      <c r="G7" s="40">
        <v>3.77</v>
      </c>
      <c r="H7" s="43">
        <v>3.93</v>
      </c>
      <c r="I7" s="43">
        <v>25.95</v>
      </c>
      <c r="J7" s="43">
        <v>153.91999999999999</v>
      </c>
      <c r="K7" s="44" t="s">
        <v>40</v>
      </c>
      <c r="L7" s="43"/>
    </row>
    <row r="8" spans="1:12" ht="15" x14ac:dyDescent="0.25">
      <c r="A8" s="23"/>
      <c r="B8" s="15"/>
      <c r="C8" s="11"/>
      <c r="D8" s="7" t="s">
        <v>44</v>
      </c>
      <c r="E8" s="42" t="s">
        <v>123</v>
      </c>
      <c r="F8" s="43">
        <v>30</v>
      </c>
      <c r="G8" s="40">
        <v>6.96</v>
      </c>
      <c r="H8" s="43">
        <v>8.85</v>
      </c>
      <c r="I8" s="43">
        <v>0</v>
      </c>
      <c r="J8" s="43" t="s">
        <v>71</v>
      </c>
      <c r="K8" s="44" t="s">
        <v>72</v>
      </c>
      <c r="L8" s="43"/>
    </row>
    <row r="9" spans="1:12" ht="15" x14ac:dyDescent="0.25">
      <c r="A9" s="23"/>
      <c r="B9" s="15"/>
      <c r="C9" s="11"/>
      <c r="D9" s="60" t="s">
        <v>30</v>
      </c>
      <c r="E9" s="42" t="s">
        <v>41</v>
      </c>
      <c r="F9" s="43">
        <v>40</v>
      </c>
      <c r="G9" s="43">
        <v>3.04</v>
      </c>
      <c r="H9" s="43">
        <v>0.32</v>
      </c>
      <c r="I9" s="43">
        <v>19.440000000000001</v>
      </c>
      <c r="J9" s="43">
        <v>92.8</v>
      </c>
      <c r="K9" s="44" t="s">
        <v>42</v>
      </c>
      <c r="L9" s="43"/>
    </row>
    <row r="10" spans="1:12" ht="15" x14ac:dyDescent="0.25">
      <c r="A10" s="23"/>
      <c r="B10" s="15"/>
      <c r="C10" s="11"/>
      <c r="D10" s="7" t="s">
        <v>23</v>
      </c>
      <c r="E10" s="42" t="s">
        <v>191</v>
      </c>
      <c r="F10" s="43">
        <v>100</v>
      </c>
      <c r="G10" s="43">
        <v>0.04</v>
      </c>
      <c r="H10" s="43">
        <v>0.4</v>
      </c>
      <c r="I10" s="43">
        <v>10.4</v>
      </c>
      <c r="J10" s="43">
        <v>67.5</v>
      </c>
      <c r="K10" s="44" t="s">
        <v>43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575</v>
      </c>
      <c r="G13" s="19">
        <f t="shared" ref="G13:J13" si="0">SUM(G6:G12)</f>
        <v>20.34</v>
      </c>
      <c r="H13" s="19">
        <f t="shared" si="0"/>
        <v>20.53</v>
      </c>
      <c r="I13" s="19">
        <f t="shared" si="0"/>
        <v>55.79</v>
      </c>
      <c r="J13" s="19">
        <f t="shared" si="0"/>
        <v>559.14</v>
      </c>
      <c r="K13" s="25"/>
      <c r="L13" s="19">
        <v>83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124</v>
      </c>
      <c r="F14" s="43">
        <v>60</v>
      </c>
      <c r="G14" s="43">
        <v>0.6</v>
      </c>
      <c r="H14" s="43">
        <v>0.1</v>
      </c>
      <c r="I14" s="43">
        <v>2.2999999999999998</v>
      </c>
      <c r="J14" s="43">
        <v>11.5</v>
      </c>
      <c r="K14" s="44" t="s">
        <v>54</v>
      </c>
      <c r="L14" s="43"/>
    </row>
    <row r="15" spans="1:12" ht="15" x14ac:dyDescent="0.25">
      <c r="A15" s="23"/>
      <c r="B15" s="15"/>
      <c r="C15" s="11"/>
      <c r="D15" s="7" t="s">
        <v>26</v>
      </c>
      <c r="E15" s="42" t="s">
        <v>125</v>
      </c>
      <c r="F15" s="43">
        <v>250</v>
      </c>
      <c r="G15" s="43">
        <v>1.9</v>
      </c>
      <c r="H15" s="43">
        <v>6.63</v>
      </c>
      <c r="I15" s="43">
        <v>10.81</v>
      </c>
      <c r="J15" s="43">
        <v>111.11</v>
      </c>
      <c r="K15" s="44" t="s">
        <v>73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126</v>
      </c>
      <c r="F16" s="43">
        <v>90</v>
      </c>
      <c r="G16" s="43">
        <v>12.35</v>
      </c>
      <c r="H16" s="43">
        <v>14.6</v>
      </c>
      <c r="I16" s="43">
        <v>8.74</v>
      </c>
      <c r="J16" s="43">
        <v>217.83</v>
      </c>
      <c r="K16" s="44" t="s">
        <v>74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127</v>
      </c>
      <c r="F17" s="43">
        <v>150</v>
      </c>
      <c r="G17" s="43">
        <v>8.3000000000000007</v>
      </c>
      <c r="H17" s="43">
        <v>6.79</v>
      </c>
      <c r="I17" s="43">
        <v>35.33</v>
      </c>
      <c r="J17" s="43">
        <v>211.095</v>
      </c>
      <c r="K17" s="44" t="s">
        <v>46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128</v>
      </c>
      <c r="F18" s="43">
        <v>200</v>
      </c>
      <c r="G18" s="43">
        <v>0.33</v>
      </c>
      <c r="H18" s="43">
        <v>0</v>
      </c>
      <c r="I18" s="43">
        <v>22.66</v>
      </c>
      <c r="J18" s="43">
        <v>91.98</v>
      </c>
      <c r="K18" s="44" t="s">
        <v>75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41</v>
      </c>
      <c r="F19" s="43">
        <v>40</v>
      </c>
      <c r="G19" s="43">
        <v>3.04</v>
      </c>
      <c r="H19" s="43">
        <v>0.32</v>
      </c>
      <c r="I19" s="43">
        <v>19.440000000000001</v>
      </c>
      <c r="J19" s="43">
        <v>92.8</v>
      </c>
      <c r="K19" s="44" t="s">
        <v>42</v>
      </c>
      <c r="L19" s="43"/>
    </row>
    <row r="20" spans="1:12" ht="15" x14ac:dyDescent="0.25">
      <c r="A20" s="23"/>
      <c r="B20" s="15"/>
      <c r="C20" s="11"/>
      <c r="D20" s="7" t="s">
        <v>31</v>
      </c>
      <c r="E20" s="42" t="s">
        <v>129</v>
      </c>
      <c r="F20" s="43">
        <v>30</v>
      </c>
      <c r="G20" s="43">
        <v>1.98</v>
      </c>
      <c r="H20" s="43">
        <v>0.36</v>
      </c>
      <c r="I20" s="43">
        <v>10.26</v>
      </c>
      <c r="J20" s="43">
        <v>54.3</v>
      </c>
      <c r="K20" s="44" t="s">
        <v>42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820</v>
      </c>
      <c r="G23" s="19">
        <f t="shared" ref="G23:J23" si="1">SUM(G14:G22)</f>
        <v>28.499999999999996</v>
      </c>
      <c r="H23" s="19">
        <f t="shared" si="1"/>
        <v>28.799999999999997</v>
      </c>
      <c r="I23" s="19">
        <f t="shared" si="1"/>
        <v>109.54</v>
      </c>
      <c r="J23" s="19">
        <f t="shared" si="1"/>
        <v>790.6149999999999</v>
      </c>
      <c r="K23" s="25"/>
      <c r="L23" s="19">
        <v>124</v>
      </c>
    </row>
    <row r="24" spans="1:12" ht="15" x14ac:dyDescent="0.2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1395</v>
      </c>
      <c r="G24" s="32">
        <f t="shared" ref="G24:J24" si="2">G13+G23</f>
        <v>48.839999999999996</v>
      </c>
      <c r="H24" s="32">
        <f t="shared" si="2"/>
        <v>49.33</v>
      </c>
      <c r="I24" s="32">
        <f t="shared" si="2"/>
        <v>165.33</v>
      </c>
      <c r="J24" s="32">
        <f t="shared" si="2"/>
        <v>1349.7549999999999</v>
      </c>
      <c r="K24" s="32"/>
      <c r="L24" s="32">
        <f t="shared" ref="L24" si="3">L13+L23</f>
        <v>207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130</v>
      </c>
      <c r="F25" s="40">
        <v>100</v>
      </c>
      <c r="G25" s="40">
        <v>11.06</v>
      </c>
      <c r="H25" s="40">
        <v>7.46</v>
      </c>
      <c r="I25" s="40">
        <v>14.48</v>
      </c>
      <c r="J25" s="40">
        <v>129.38</v>
      </c>
      <c r="K25" s="41" t="s">
        <v>52</v>
      </c>
      <c r="L25" s="40" t="s">
        <v>69</v>
      </c>
    </row>
    <row r="26" spans="1:12" ht="15" x14ac:dyDescent="0.25">
      <c r="A26" s="14"/>
      <c r="B26" s="15"/>
      <c r="C26" s="11"/>
      <c r="D26" s="6" t="s">
        <v>28</v>
      </c>
      <c r="E26" s="42" t="s">
        <v>131</v>
      </c>
      <c r="F26" s="43">
        <v>180</v>
      </c>
      <c r="G26" s="43">
        <v>4.84</v>
      </c>
      <c r="H26" s="43">
        <v>11.35</v>
      </c>
      <c r="I26" s="43">
        <v>39.590000000000003</v>
      </c>
      <c r="J26" s="43">
        <v>239.59</v>
      </c>
      <c r="K26" s="44" t="s">
        <v>53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132</v>
      </c>
      <c r="F27" s="43">
        <v>200</v>
      </c>
      <c r="G27" s="43">
        <v>1.4</v>
      </c>
      <c r="H27" s="43">
        <v>1.6</v>
      </c>
      <c r="I27" s="43">
        <v>17.350000000000001</v>
      </c>
      <c r="J27" s="43">
        <v>89.32</v>
      </c>
      <c r="K27" s="44" t="s">
        <v>50</v>
      </c>
      <c r="L27" s="43"/>
    </row>
    <row r="28" spans="1:12" ht="15" x14ac:dyDescent="0.25">
      <c r="A28" s="14"/>
      <c r="B28" s="15"/>
      <c r="C28" s="11"/>
      <c r="D28" s="61" t="s">
        <v>30</v>
      </c>
      <c r="E28" s="42" t="s">
        <v>41</v>
      </c>
      <c r="F28" s="43">
        <v>40</v>
      </c>
      <c r="G28" s="43">
        <v>3.04</v>
      </c>
      <c r="H28" s="43">
        <v>0.32</v>
      </c>
      <c r="I28" s="43">
        <v>19.440000000000001</v>
      </c>
      <c r="J28" s="43">
        <v>92.8</v>
      </c>
      <c r="K28" s="44" t="s">
        <v>42</v>
      </c>
      <c r="L28" s="43"/>
    </row>
    <row r="29" spans="1:12" ht="15" x14ac:dyDescent="0.25">
      <c r="A29" s="14"/>
      <c r="B29" s="15"/>
      <c r="C29" s="11"/>
      <c r="D29" s="7" t="s">
        <v>29</v>
      </c>
      <c r="E29" s="42" t="s">
        <v>133</v>
      </c>
      <c r="F29" s="43">
        <v>100</v>
      </c>
      <c r="G29" s="43">
        <v>2</v>
      </c>
      <c r="H29" s="43">
        <v>0.2</v>
      </c>
      <c r="I29" s="43">
        <v>5.8</v>
      </c>
      <c r="J29" s="43">
        <v>36</v>
      </c>
      <c r="K29" s="44" t="s">
        <v>77</v>
      </c>
      <c r="L29" s="43"/>
    </row>
    <row r="30" spans="1:12" ht="15" x14ac:dyDescent="0.25">
      <c r="A30" s="14"/>
      <c r="B30" s="15"/>
      <c r="C30" s="11"/>
      <c r="D30" s="6" t="s">
        <v>25</v>
      </c>
      <c r="E30" s="42" t="s">
        <v>134</v>
      </c>
      <c r="F30" s="43">
        <v>60</v>
      </c>
      <c r="G30" s="43">
        <v>0.4</v>
      </c>
      <c r="H30" s="43">
        <v>0.05</v>
      </c>
      <c r="I30" s="43">
        <v>1.1499999999999999</v>
      </c>
      <c r="J30" s="43">
        <v>6.5</v>
      </c>
      <c r="K30" s="44" t="s">
        <v>76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680</v>
      </c>
      <c r="G32" s="19">
        <f t="shared" ref="G32" si="4">SUM(G25:G31)</f>
        <v>22.74</v>
      </c>
      <c r="H32" s="19">
        <f t="shared" ref="H32" si="5">SUM(H25:H31)</f>
        <v>20.98</v>
      </c>
      <c r="I32" s="19">
        <f t="shared" ref="I32" si="6">SUM(I25:I31)</f>
        <v>97.810000000000016</v>
      </c>
      <c r="J32" s="19">
        <f t="shared" ref="J32" si="7">SUM(J25:J31)</f>
        <v>593.59</v>
      </c>
      <c r="K32" s="25"/>
      <c r="L32" s="19">
        <v>83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135</v>
      </c>
      <c r="F33" s="43">
        <v>100</v>
      </c>
      <c r="G33" s="43">
        <v>1.43</v>
      </c>
      <c r="H33" s="43">
        <v>5.09</v>
      </c>
      <c r="I33" s="43">
        <v>9.5</v>
      </c>
      <c r="J33" s="43">
        <v>75.400000000000006</v>
      </c>
      <c r="K33" s="54" t="s">
        <v>117</v>
      </c>
      <c r="L33" s="43"/>
    </row>
    <row r="34" spans="1:12" ht="15" x14ac:dyDescent="0.25">
      <c r="A34" s="14"/>
      <c r="B34" s="15"/>
      <c r="C34" s="11"/>
      <c r="D34" s="7" t="s">
        <v>26</v>
      </c>
      <c r="E34" s="42" t="s">
        <v>136</v>
      </c>
      <c r="F34" s="43">
        <v>250</v>
      </c>
      <c r="G34" s="43">
        <v>2.83</v>
      </c>
      <c r="H34" s="43">
        <v>5.72</v>
      </c>
      <c r="I34" s="43" t="s">
        <v>78</v>
      </c>
      <c r="J34" s="43">
        <v>124.09</v>
      </c>
      <c r="K34" s="44" t="s">
        <v>79</v>
      </c>
      <c r="L34" s="43"/>
    </row>
    <row r="35" spans="1:12" ht="15" x14ac:dyDescent="0.25">
      <c r="A35" s="14"/>
      <c r="B35" s="15"/>
      <c r="C35" s="11"/>
      <c r="D35" s="7" t="s">
        <v>27</v>
      </c>
      <c r="E35" s="42" t="s">
        <v>137</v>
      </c>
      <c r="F35" s="43">
        <v>140</v>
      </c>
      <c r="G35" s="43">
        <v>15.42</v>
      </c>
      <c r="H35" s="43">
        <v>13.47</v>
      </c>
      <c r="I35" s="43">
        <v>5.61</v>
      </c>
      <c r="J35" s="43">
        <v>205.32</v>
      </c>
      <c r="K35" s="44" t="s">
        <v>80</v>
      </c>
      <c r="L35" s="43"/>
    </row>
    <row r="36" spans="1:12" ht="15" x14ac:dyDescent="0.25">
      <c r="A36" s="14"/>
      <c r="B36" s="15"/>
      <c r="C36" s="11"/>
      <c r="D36" s="7" t="s">
        <v>28</v>
      </c>
      <c r="E36" s="42" t="s">
        <v>138</v>
      </c>
      <c r="F36" s="43">
        <v>150</v>
      </c>
      <c r="G36" s="43">
        <v>8.73</v>
      </c>
      <c r="H36" s="43">
        <v>5.43</v>
      </c>
      <c r="I36" s="43">
        <v>45</v>
      </c>
      <c r="J36" s="43">
        <v>263.81</v>
      </c>
      <c r="K36" s="44" t="s">
        <v>81</v>
      </c>
      <c r="L36" s="43"/>
    </row>
    <row r="37" spans="1:12" ht="15" x14ac:dyDescent="0.25">
      <c r="A37" s="14"/>
      <c r="B37" s="15"/>
      <c r="C37" s="11"/>
      <c r="D37" s="7" t="s">
        <v>29</v>
      </c>
      <c r="E37" s="42" t="s">
        <v>164</v>
      </c>
      <c r="F37" s="43">
        <v>180</v>
      </c>
      <c r="G37" s="43">
        <v>1.36</v>
      </c>
      <c r="H37" s="43">
        <v>0</v>
      </c>
      <c r="I37" s="43">
        <v>19.02</v>
      </c>
      <c r="J37" s="43">
        <v>116.19</v>
      </c>
      <c r="K37" s="44" t="s">
        <v>82</v>
      </c>
      <c r="L37" s="43"/>
    </row>
    <row r="38" spans="1:12" ht="15" x14ac:dyDescent="0.25">
      <c r="A38" s="14"/>
      <c r="B38" s="15"/>
      <c r="C38" s="11"/>
      <c r="D38" s="7" t="s">
        <v>30</v>
      </c>
      <c r="E38" s="42" t="s">
        <v>41</v>
      </c>
      <c r="F38" s="43">
        <v>40</v>
      </c>
      <c r="G38" s="43">
        <v>3.04</v>
      </c>
      <c r="H38" s="43">
        <v>0.32</v>
      </c>
      <c r="I38" s="43">
        <v>19.440000000000001</v>
      </c>
      <c r="J38" s="43">
        <v>92.8</v>
      </c>
      <c r="K38" s="44" t="s">
        <v>42</v>
      </c>
      <c r="L38" s="43"/>
    </row>
    <row r="39" spans="1:12" ht="15" x14ac:dyDescent="0.25">
      <c r="A39" s="14"/>
      <c r="B39" s="15"/>
      <c r="C39" s="11"/>
      <c r="D39" s="7" t="s">
        <v>31</v>
      </c>
      <c r="E39" s="42" t="s">
        <v>129</v>
      </c>
      <c r="F39" s="43">
        <v>30</v>
      </c>
      <c r="G39" s="43">
        <v>1.98</v>
      </c>
      <c r="H39" s="43">
        <v>0.36</v>
      </c>
      <c r="I39" s="43">
        <v>10.26</v>
      </c>
      <c r="J39" s="43">
        <v>54.3</v>
      </c>
      <c r="K39" s="44" t="s">
        <v>42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890</v>
      </c>
      <c r="G42" s="19">
        <f t="shared" ref="G42" si="8">SUM(G33:G41)</f>
        <v>34.79</v>
      </c>
      <c r="H42" s="19">
        <f t="shared" ref="H42" si="9">SUM(H33:H41)</f>
        <v>30.39</v>
      </c>
      <c r="I42" s="19">
        <f t="shared" ref="I42" si="10">SUM(I33:I41)</f>
        <v>108.83</v>
      </c>
      <c r="J42" s="19">
        <f t="shared" ref="J42" si="11">SUM(J33:J41)</f>
        <v>931.90999999999985</v>
      </c>
      <c r="K42" s="25"/>
      <c r="L42" s="19">
        <v>124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1570</v>
      </c>
      <c r="G43" s="32">
        <f t="shared" ref="G43" si="12">G32+G42</f>
        <v>57.53</v>
      </c>
      <c r="H43" s="32">
        <f t="shared" ref="H43" si="13">H32+H42</f>
        <v>51.370000000000005</v>
      </c>
      <c r="I43" s="32">
        <f t="shared" ref="I43" si="14">I32+I42</f>
        <v>206.64000000000001</v>
      </c>
      <c r="J43" s="32">
        <f t="shared" ref="J43" si="15">J32+J42</f>
        <v>1525.5</v>
      </c>
      <c r="K43" s="32"/>
      <c r="L43" s="32">
        <v>207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25</v>
      </c>
      <c r="E44" s="39" t="s">
        <v>124</v>
      </c>
      <c r="F44" s="40">
        <v>60</v>
      </c>
      <c r="G44" s="40">
        <v>0.6</v>
      </c>
      <c r="H44" s="40">
        <v>0.1</v>
      </c>
      <c r="I44" s="43">
        <v>2.2999999999999998</v>
      </c>
      <c r="J44" s="40">
        <v>11.5</v>
      </c>
      <c r="K44" s="41" t="s">
        <v>54</v>
      </c>
      <c r="L44" s="40" t="s">
        <v>69</v>
      </c>
    </row>
    <row r="45" spans="1:12" ht="15" x14ac:dyDescent="0.25">
      <c r="A45" s="23"/>
      <c r="B45" s="15"/>
      <c r="C45" s="11"/>
      <c r="D45" s="6" t="s">
        <v>21</v>
      </c>
      <c r="E45" s="42" t="s">
        <v>139</v>
      </c>
      <c r="F45" s="43">
        <v>205</v>
      </c>
      <c r="G45" s="43">
        <v>15.38</v>
      </c>
      <c r="H45" s="43">
        <v>19.59</v>
      </c>
      <c r="I45" s="43">
        <v>18.2</v>
      </c>
      <c r="J45" s="43">
        <v>208.15</v>
      </c>
      <c r="K45" s="44" t="s">
        <v>55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192</v>
      </c>
      <c r="F46" s="43">
        <v>200</v>
      </c>
      <c r="G46" s="43">
        <v>1.4</v>
      </c>
      <c r="H46" s="43">
        <v>1.6</v>
      </c>
      <c r="I46" s="43">
        <v>17.34</v>
      </c>
      <c r="J46" s="43">
        <v>89.32</v>
      </c>
      <c r="K46" s="44" t="s">
        <v>45</v>
      </c>
      <c r="L46" s="43"/>
    </row>
    <row r="47" spans="1:12" ht="15" x14ac:dyDescent="0.25">
      <c r="A47" s="23"/>
      <c r="B47" s="15"/>
      <c r="C47" s="11"/>
      <c r="D47" s="61" t="s">
        <v>30</v>
      </c>
      <c r="E47" s="42" t="s">
        <v>41</v>
      </c>
      <c r="F47" s="43">
        <v>40</v>
      </c>
      <c r="G47" s="43">
        <v>3.04</v>
      </c>
      <c r="H47" s="43">
        <v>0.32</v>
      </c>
      <c r="I47" s="43">
        <v>19.440000000000001</v>
      </c>
      <c r="J47" s="43">
        <v>92.8</v>
      </c>
      <c r="K47" s="44" t="s">
        <v>42</v>
      </c>
      <c r="L47" s="43"/>
    </row>
    <row r="48" spans="1:12" ht="15" x14ac:dyDescent="0.25">
      <c r="A48" s="23"/>
      <c r="B48" s="15"/>
      <c r="C48" s="11"/>
      <c r="D48" s="7" t="s">
        <v>83</v>
      </c>
      <c r="E48" s="42" t="s">
        <v>140</v>
      </c>
      <c r="F48" s="43">
        <v>60</v>
      </c>
      <c r="G48" s="43">
        <v>1.74</v>
      </c>
      <c r="H48" s="43">
        <v>2.9</v>
      </c>
      <c r="I48" s="43">
        <v>18.5</v>
      </c>
      <c r="J48" s="43">
        <v>108</v>
      </c>
      <c r="K48" s="44" t="s">
        <v>56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v>565</v>
      </c>
      <c r="G51" s="19">
        <f t="shared" ref="G51" si="16">SUM(G44:G50)</f>
        <v>22.159999999999997</v>
      </c>
      <c r="H51" s="19">
        <f t="shared" ref="H51" si="17">SUM(H44:H50)</f>
        <v>24.51</v>
      </c>
      <c r="I51" s="19">
        <f t="shared" ref="I51" si="18">SUM(I44:I50)</f>
        <v>75.78</v>
      </c>
      <c r="J51" s="19">
        <f t="shared" ref="J51" si="19">SUM(J44:J50)</f>
        <v>509.77000000000004</v>
      </c>
      <c r="K51" s="25"/>
      <c r="L51" s="19">
        <v>83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141</v>
      </c>
      <c r="F52" s="43">
        <v>100</v>
      </c>
      <c r="G52" s="43">
        <v>1.9</v>
      </c>
      <c r="H52" s="43">
        <v>10.119999999999999</v>
      </c>
      <c r="I52" s="43">
        <v>6.26</v>
      </c>
      <c r="J52" s="43">
        <v>123.76</v>
      </c>
      <c r="K52" s="54" t="s">
        <v>118</v>
      </c>
      <c r="L52" s="43"/>
    </row>
    <row r="53" spans="1:12" ht="15" x14ac:dyDescent="0.25">
      <c r="A53" s="23"/>
      <c r="B53" s="15"/>
      <c r="C53" s="11"/>
      <c r="D53" s="7" t="s">
        <v>26</v>
      </c>
      <c r="E53" s="42" t="s">
        <v>142</v>
      </c>
      <c r="F53" s="43">
        <v>250</v>
      </c>
      <c r="G53" s="43">
        <v>2.31</v>
      </c>
      <c r="H53" s="43">
        <v>7.74</v>
      </c>
      <c r="I53" s="43">
        <v>15.43</v>
      </c>
      <c r="J53" s="43">
        <v>140.59</v>
      </c>
      <c r="K53" s="44" t="s">
        <v>84</v>
      </c>
      <c r="L53" s="43"/>
    </row>
    <row r="54" spans="1:12" ht="15" x14ac:dyDescent="0.25">
      <c r="A54" s="23"/>
      <c r="B54" s="15"/>
      <c r="C54" s="11"/>
      <c r="D54" s="7" t="s">
        <v>27</v>
      </c>
      <c r="E54" s="42" t="s">
        <v>143</v>
      </c>
      <c r="F54" s="43">
        <v>90</v>
      </c>
      <c r="G54" s="43">
        <v>16.88</v>
      </c>
      <c r="H54" s="43">
        <v>6.88</v>
      </c>
      <c r="I54" s="43">
        <v>24.12</v>
      </c>
      <c r="J54" s="43">
        <v>156</v>
      </c>
      <c r="K54" s="44" t="s">
        <v>85</v>
      </c>
      <c r="L54" s="43"/>
    </row>
    <row r="55" spans="1:12" ht="15" x14ac:dyDescent="0.25">
      <c r="A55" s="23"/>
      <c r="B55" s="15"/>
      <c r="C55" s="11"/>
      <c r="D55" s="7" t="s">
        <v>28</v>
      </c>
      <c r="E55" s="42" t="s">
        <v>144</v>
      </c>
      <c r="F55" s="43">
        <v>150</v>
      </c>
      <c r="G55" s="43">
        <v>3.72</v>
      </c>
      <c r="H55" s="43">
        <v>5.45</v>
      </c>
      <c r="I55" s="43">
        <v>27.8</v>
      </c>
      <c r="J55" s="43">
        <v>215.06</v>
      </c>
      <c r="K55" s="44" t="s">
        <v>86</v>
      </c>
      <c r="L55" s="43"/>
    </row>
    <row r="56" spans="1:12" ht="15" x14ac:dyDescent="0.25">
      <c r="A56" s="23"/>
      <c r="B56" s="15"/>
      <c r="C56" s="11"/>
      <c r="D56" s="7" t="s">
        <v>29</v>
      </c>
      <c r="E56" s="42" t="s">
        <v>145</v>
      </c>
      <c r="F56" s="43">
        <v>200</v>
      </c>
      <c r="G56" s="43">
        <v>2</v>
      </c>
      <c r="H56" s="43">
        <v>0.2</v>
      </c>
      <c r="I56" s="43">
        <v>5.8</v>
      </c>
      <c r="J56" s="43">
        <v>36</v>
      </c>
      <c r="K56" s="44" t="s">
        <v>77</v>
      </c>
      <c r="L56" s="43"/>
    </row>
    <row r="57" spans="1:12" ht="15" x14ac:dyDescent="0.25">
      <c r="A57" s="23"/>
      <c r="B57" s="15"/>
      <c r="C57" s="11"/>
      <c r="D57" s="7" t="s">
        <v>30</v>
      </c>
      <c r="E57" s="42" t="s">
        <v>41</v>
      </c>
      <c r="F57" s="43">
        <v>40</v>
      </c>
      <c r="G57" s="43">
        <v>3.04</v>
      </c>
      <c r="H57" s="43">
        <v>0.32</v>
      </c>
      <c r="I57" s="43">
        <v>19.440000000000001</v>
      </c>
      <c r="J57" s="43">
        <v>92.8</v>
      </c>
      <c r="K57" s="44" t="s">
        <v>42</v>
      </c>
      <c r="L57" s="43"/>
    </row>
    <row r="58" spans="1:12" ht="15" x14ac:dyDescent="0.25">
      <c r="A58" s="23"/>
      <c r="B58" s="15"/>
      <c r="C58" s="11"/>
      <c r="D58" s="7" t="s">
        <v>31</v>
      </c>
      <c r="E58" s="42" t="s">
        <v>129</v>
      </c>
      <c r="F58" s="43">
        <v>30</v>
      </c>
      <c r="G58" s="43">
        <v>2.4</v>
      </c>
      <c r="H58" s="43">
        <v>0.3</v>
      </c>
      <c r="I58" s="43">
        <v>13.35</v>
      </c>
      <c r="J58" s="43">
        <v>59.024999999999999</v>
      </c>
      <c r="K58" s="44" t="s">
        <v>42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860</v>
      </c>
      <c r="G61" s="19">
        <f t="shared" ref="G61" si="20">SUM(G52:G60)</f>
        <v>32.25</v>
      </c>
      <c r="H61" s="19">
        <f t="shared" ref="H61" si="21">SUM(H52:H60)</f>
        <v>31.009999999999998</v>
      </c>
      <c r="I61" s="19">
        <f t="shared" ref="I61" si="22">SUM(I52:I60)</f>
        <v>112.19999999999999</v>
      </c>
      <c r="J61" s="19">
        <f t="shared" ref="J61" si="23">SUM(J52:J60)</f>
        <v>823.23500000000001</v>
      </c>
      <c r="K61" s="25"/>
      <c r="L61" s="19">
        <v>124</v>
      </c>
    </row>
    <row r="62" spans="1:12" ht="15.75" customHeight="1" x14ac:dyDescent="0.2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1425</v>
      </c>
      <c r="G62" s="32">
        <f t="shared" ref="G62" si="24">G51+G61</f>
        <v>54.41</v>
      </c>
      <c r="H62" s="32">
        <f t="shared" ref="H62" si="25">H51+H61</f>
        <v>55.519999999999996</v>
      </c>
      <c r="I62" s="32">
        <f t="shared" ref="I62" si="26">I51+I61</f>
        <v>187.98</v>
      </c>
      <c r="J62" s="32">
        <f t="shared" ref="J62:L62" si="27">J51+J61</f>
        <v>1333.0050000000001</v>
      </c>
      <c r="K62" s="32"/>
      <c r="L62" s="32">
        <f t="shared" si="27"/>
        <v>207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25</v>
      </c>
      <c r="E63" s="39" t="s">
        <v>146</v>
      </c>
      <c r="F63" s="40">
        <v>60</v>
      </c>
      <c r="G63" s="40">
        <v>1.36</v>
      </c>
      <c r="H63" s="40">
        <v>3.5</v>
      </c>
      <c r="I63" s="40">
        <v>3.5</v>
      </c>
      <c r="J63" s="40">
        <v>45</v>
      </c>
      <c r="K63" s="41" t="s">
        <v>47</v>
      </c>
      <c r="L63" s="40" t="s">
        <v>69</v>
      </c>
    </row>
    <row r="64" spans="1:12" ht="15" x14ac:dyDescent="0.25">
      <c r="A64" s="23"/>
      <c r="B64" s="15"/>
      <c r="C64" s="11"/>
      <c r="D64" s="6" t="s">
        <v>21</v>
      </c>
      <c r="E64" s="42" t="s">
        <v>147</v>
      </c>
      <c r="F64" s="43">
        <v>90</v>
      </c>
      <c r="G64" s="43">
        <v>6.62</v>
      </c>
      <c r="H64" s="43">
        <v>10.039999999999999</v>
      </c>
      <c r="I64" s="43">
        <v>1.57</v>
      </c>
      <c r="J64" s="43">
        <v>139.72</v>
      </c>
      <c r="K64" s="44" t="s">
        <v>65</v>
      </c>
      <c r="L64" s="43"/>
    </row>
    <row r="65" spans="1:12" ht="15" x14ac:dyDescent="0.25">
      <c r="A65" s="23"/>
      <c r="B65" s="15"/>
      <c r="C65" s="11"/>
      <c r="D65" s="7" t="s">
        <v>28</v>
      </c>
      <c r="E65" s="42" t="s">
        <v>127</v>
      </c>
      <c r="F65" s="43">
        <v>150</v>
      </c>
      <c r="G65" s="43">
        <v>5.52</v>
      </c>
      <c r="H65" s="43">
        <v>5.3</v>
      </c>
      <c r="I65" s="43">
        <v>35.33</v>
      </c>
      <c r="J65" s="43">
        <v>211.095</v>
      </c>
      <c r="K65" s="44" t="s">
        <v>46</v>
      </c>
      <c r="L65" s="43"/>
    </row>
    <row r="66" spans="1:12" ht="15" x14ac:dyDescent="0.25">
      <c r="A66" s="23"/>
      <c r="B66" s="15"/>
      <c r="C66" s="11"/>
      <c r="D66" s="7" t="s">
        <v>22</v>
      </c>
      <c r="E66" s="42" t="s">
        <v>148</v>
      </c>
      <c r="F66" s="43">
        <v>200</v>
      </c>
      <c r="G66" s="43">
        <v>1.4</v>
      </c>
      <c r="H66" s="43">
        <v>1.6</v>
      </c>
      <c r="I66" s="43">
        <v>17.34</v>
      </c>
      <c r="J66" s="43">
        <v>89.32</v>
      </c>
      <c r="K66" s="44" t="s">
        <v>45</v>
      </c>
      <c r="L66" s="43"/>
    </row>
    <row r="67" spans="1:12" ht="15" x14ac:dyDescent="0.25">
      <c r="A67" s="23"/>
      <c r="B67" s="15"/>
      <c r="C67" s="11"/>
      <c r="D67" s="7" t="s">
        <v>30</v>
      </c>
      <c r="E67" s="42" t="s">
        <v>41</v>
      </c>
      <c r="F67" s="43">
        <v>40</v>
      </c>
      <c r="G67" s="43">
        <v>3.04</v>
      </c>
      <c r="H67" s="43">
        <v>0.32</v>
      </c>
      <c r="I67" s="43">
        <v>19.440000000000001</v>
      </c>
      <c r="J67" s="43">
        <v>92.8</v>
      </c>
      <c r="K67" s="44" t="s">
        <v>42</v>
      </c>
      <c r="L67" s="43"/>
    </row>
    <row r="68" spans="1:12" ht="15" x14ac:dyDescent="0.25">
      <c r="A68" s="23"/>
      <c r="B68" s="15"/>
      <c r="C68" s="11"/>
      <c r="D68" s="6" t="s">
        <v>69</v>
      </c>
      <c r="E68" s="42" t="s">
        <v>69</v>
      </c>
      <c r="F68" s="43" t="s">
        <v>69</v>
      </c>
      <c r="G68" s="43" t="s">
        <v>69</v>
      </c>
      <c r="H68" s="43" t="s">
        <v>69</v>
      </c>
      <c r="I68" s="43" t="s">
        <v>69</v>
      </c>
      <c r="J68" s="43" t="s">
        <v>69</v>
      </c>
      <c r="K68" s="44" t="s">
        <v>69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v>540</v>
      </c>
      <c r="G70" s="19">
        <v>17.940000000000001</v>
      </c>
      <c r="H70" s="19">
        <v>20.76</v>
      </c>
      <c r="I70" s="19">
        <v>77.180000000000007</v>
      </c>
      <c r="J70" s="19">
        <v>576.93499999999995</v>
      </c>
      <c r="K70" s="25"/>
      <c r="L70" s="19">
        <v>83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149</v>
      </c>
      <c r="F71" s="43">
        <v>100</v>
      </c>
      <c r="G71" s="43">
        <v>2.2200000000000002</v>
      </c>
      <c r="H71" s="43">
        <v>5.51</v>
      </c>
      <c r="I71" s="43">
        <v>3.04</v>
      </c>
      <c r="J71" s="43">
        <v>122</v>
      </c>
      <c r="K71" s="54" t="s">
        <v>119</v>
      </c>
      <c r="L71" s="43"/>
    </row>
    <row r="72" spans="1:12" ht="15" x14ac:dyDescent="0.25">
      <c r="A72" s="23"/>
      <c r="B72" s="15"/>
      <c r="C72" s="11"/>
      <c r="D72" s="7" t="s">
        <v>26</v>
      </c>
      <c r="E72" s="42" t="s">
        <v>150</v>
      </c>
      <c r="F72" s="43">
        <v>250</v>
      </c>
      <c r="G72" s="43">
        <v>1.93</v>
      </c>
      <c r="H72" s="43">
        <v>6.34</v>
      </c>
      <c r="I72" s="43">
        <v>10.050000000000001</v>
      </c>
      <c r="J72" s="43">
        <v>104.16</v>
      </c>
      <c r="K72" s="44" t="s">
        <v>87</v>
      </c>
      <c r="L72" s="43"/>
    </row>
    <row r="73" spans="1:12" ht="15" x14ac:dyDescent="0.25">
      <c r="A73" s="23"/>
      <c r="B73" s="15"/>
      <c r="C73" s="11"/>
      <c r="D73" s="7" t="s">
        <v>27</v>
      </c>
      <c r="E73" s="42" t="s">
        <v>193</v>
      </c>
      <c r="F73" s="43">
        <v>90</v>
      </c>
      <c r="G73" s="43">
        <v>13.49</v>
      </c>
      <c r="H73" s="43">
        <v>17.5</v>
      </c>
      <c r="I73" s="43">
        <v>11.58</v>
      </c>
      <c r="J73" s="43">
        <v>257.72000000000003</v>
      </c>
      <c r="K73" s="44" t="s">
        <v>88</v>
      </c>
      <c r="L73" s="43"/>
    </row>
    <row r="74" spans="1:12" ht="15" x14ac:dyDescent="0.25">
      <c r="A74" s="23"/>
      <c r="B74" s="15"/>
      <c r="C74" s="11"/>
      <c r="D74" s="7" t="s">
        <v>28</v>
      </c>
      <c r="E74" s="42" t="s">
        <v>151</v>
      </c>
      <c r="F74" s="43">
        <v>150</v>
      </c>
      <c r="G74" s="43">
        <v>6.18</v>
      </c>
      <c r="H74" s="43">
        <v>3.55</v>
      </c>
      <c r="I74" s="43">
        <v>24.58</v>
      </c>
      <c r="J74" s="43">
        <v>154.52000000000001</v>
      </c>
      <c r="K74" s="44" t="s">
        <v>89</v>
      </c>
      <c r="L74" s="43"/>
    </row>
    <row r="75" spans="1:12" ht="15" x14ac:dyDescent="0.25">
      <c r="A75" s="23"/>
      <c r="B75" s="15"/>
      <c r="C75" s="11"/>
      <c r="D75" s="7" t="s">
        <v>29</v>
      </c>
      <c r="E75" s="42" t="s">
        <v>152</v>
      </c>
      <c r="F75" s="43">
        <v>200</v>
      </c>
      <c r="G75" s="43">
        <v>0.63</v>
      </c>
      <c r="H75" s="43">
        <v>0</v>
      </c>
      <c r="I75" s="43">
        <v>29.02</v>
      </c>
      <c r="J75" s="43">
        <v>40.15</v>
      </c>
      <c r="K75" s="44" t="s">
        <v>90</v>
      </c>
      <c r="L75" s="43"/>
    </row>
    <row r="76" spans="1:12" ht="15" x14ac:dyDescent="0.25">
      <c r="A76" s="23"/>
      <c r="B76" s="15"/>
      <c r="C76" s="11"/>
      <c r="D76" s="7" t="s">
        <v>30</v>
      </c>
      <c r="E76" s="42" t="s">
        <v>41</v>
      </c>
      <c r="F76" s="43">
        <v>40</v>
      </c>
      <c r="G76" s="43">
        <v>3.04</v>
      </c>
      <c r="H76" s="43">
        <v>0.32</v>
      </c>
      <c r="I76" s="43">
        <v>19.440000000000001</v>
      </c>
      <c r="J76" s="43">
        <v>92.8</v>
      </c>
      <c r="K76" s="44" t="s">
        <v>42</v>
      </c>
      <c r="L76" s="43"/>
    </row>
    <row r="77" spans="1:12" ht="15" x14ac:dyDescent="0.25">
      <c r="A77" s="23"/>
      <c r="B77" s="15"/>
      <c r="C77" s="11"/>
      <c r="D77" s="7" t="s">
        <v>31</v>
      </c>
      <c r="E77" s="42" t="s">
        <v>129</v>
      </c>
      <c r="F77" s="43">
        <v>30</v>
      </c>
      <c r="G77" s="43">
        <v>1.98</v>
      </c>
      <c r="H77" s="43">
        <v>0.36</v>
      </c>
      <c r="I77" s="43">
        <v>10.26</v>
      </c>
      <c r="J77" s="43">
        <v>54.3</v>
      </c>
      <c r="K77" s="44" t="s">
        <v>42</v>
      </c>
      <c r="L77" s="43"/>
    </row>
    <row r="78" spans="1:12" ht="15" x14ac:dyDescent="0.25">
      <c r="A78" s="23"/>
      <c r="B78" s="15"/>
      <c r="C78" s="11"/>
      <c r="D78" s="6" t="s">
        <v>23</v>
      </c>
      <c r="E78" s="42" t="s">
        <v>153</v>
      </c>
      <c r="F78" s="43">
        <v>100</v>
      </c>
      <c r="G78" s="43">
        <v>2.25</v>
      </c>
      <c r="H78" s="43">
        <v>0.15</v>
      </c>
      <c r="I78" s="43">
        <v>31.5</v>
      </c>
      <c r="J78" s="43">
        <v>115.7</v>
      </c>
      <c r="K78" s="44" t="s">
        <v>43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960</v>
      </c>
      <c r="G80" s="19">
        <f t="shared" ref="G80" si="28">SUM(G71:G79)</f>
        <v>31.72</v>
      </c>
      <c r="H80" s="19">
        <f t="shared" ref="H80" si="29">SUM(H71:H79)</f>
        <v>33.729999999999997</v>
      </c>
      <c r="I80" s="19">
        <f t="shared" ref="I80" si="30">SUM(I71:I79)</f>
        <v>139.47</v>
      </c>
      <c r="J80" s="19">
        <f t="shared" ref="J80" si="31">SUM(J71:J79)</f>
        <v>941.34999999999991</v>
      </c>
      <c r="K80" s="25"/>
      <c r="L80" s="19">
        <v>124</v>
      </c>
    </row>
    <row r="81" spans="1:12" ht="15.75" customHeight="1" x14ac:dyDescent="0.2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1500</v>
      </c>
      <c r="G81" s="32">
        <f t="shared" ref="G81" si="32">G70+G80</f>
        <v>49.66</v>
      </c>
      <c r="H81" s="32">
        <f t="shared" ref="H81" si="33">H70+H80</f>
        <v>54.489999999999995</v>
      </c>
      <c r="I81" s="32">
        <f t="shared" ref="I81" si="34">I70+I80</f>
        <v>216.65</v>
      </c>
      <c r="J81" s="32">
        <f t="shared" ref="J81" si="35">J70+J80</f>
        <v>1518.2849999999999</v>
      </c>
      <c r="K81" s="32"/>
      <c r="L81" s="32">
        <v>207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154</v>
      </c>
      <c r="F82" s="40">
        <v>200</v>
      </c>
      <c r="G82" s="40">
        <v>9.08</v>
      </c>
      <c r="H82" s="40">
        <v>10.63</v>
      </c>
      <c r="I82" s="40">
        <v>38.15</v>
      </c>
      <c r="J82" s="40">
        <v>327.14999999999998</v>
      </c>
      <c r="K82" s="41" t="s">
        <v>48</v>
      </c>
      <c r="L82" s="40" t="s">
        <v>69</v>
      </c>
    </row>
    <row r="83" spans="1:12" ht="15" x14ac:dyDescent="0.25">
      <c r="A83" s="23"/>
      <c r="B83" s="15"/>
      <c r="C83" s="11"/>
      <c r="D83" s="55" t="s">
        <v>51</v>
      </c>
      <c r="E83" s="42" t="s">
        <v>155</v>
      </c>
      <c r="F83" s="43">
        <v>100</v>
      </c>
      <c r="G83" s="43">
        <v>1.27</v>
      </c>
      <c r="H83" s="43">
        <v>2.67</v>
      </c>
      <c r="I83" s="53">
        <v>8.16</v>
      </c>
      <c r="J83" s="43">
        <v>61.75</v>
      </c>
      <c r="K83" s="44" t="s">
        <v>49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132</v>
      </c>
      <c r="F84" s="43">
        <v>200</v>
      </c>
      <c r="G84" s="43">
        <v>1.4</v>
      </c>
      <c r="H84" s="43">
        <v>1.6</v>
      </c>
      <c r="I84" s="43">
        <v>17.350000000000001</v>
      </c>
      <c r="J84" s="43">
        <v>89.32</v>
      </c>
      <c r="K84" s="44" t="s">
        <v>50</v>
      </c>
      <c r="L84" s="43"/>
    </row>
    <row r="85" spans="1:12" ht="15" x14ac:dyDescent="0.25">
      <c r="A85" s="23"/>
      <c r="B85" s="15"/>
      <c r="C85" s="11"/>
      <c r="D85" s="56" t="s">
        <v>44</v>
      </c>
      <c r="E85" s="42" t="s">
        <v>156</v>
      </c>
      <c r="F85" s="43">
        <v>50</v>
      </c>
      <c r="G85" s="43">
        <v>5.38</v>
      </c>
      <c r="H85" s="43">
        <v>6.72</v>
      </c>
      <c r="I85" s="53">
        <v>10.45</v>
      </c>
      <c r="J85" s="43">
        <v>128.80000000000001</v>
      </c>
      <c r="K85" s="44" t="s">
        <v>91</v>
      </c>
      <c r="L85" s="43"/>
    </row>
    <row r="86" spans="1:12" ht="15" x14ac:dyDescent="0.25">
      <c r="A86" s="23"/>
      <c r="B86" s="15"/>
      <c r="C86" s="11"/>
      <c r="D86" s="56" t="s">
        <v>69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5" t="s">
        <v>69</v>
      </c>
      <c r="E87" s="42" t="s">
        <v>69</v>
      </c>
      <c r="F87" s="43" t="s">
        <v>69</v>
      </c>
      <c r="G87" s="43" t="s">
        <v>69</v>
      </c>
      <c r="H87" s="43" t="s">
        <v>69</v>
      </c>
      <c r="I87" s="43" t="s">
        <v>69</v>
      </c>
      <c r="J87" s="43" t="s">
        <v>69</v>
      </c>
      <c r="K87" s="44" t="s">
        <v>69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 t="s">
        <v>69</v>
      </c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550</v>
      </c>
      <c r="G89" s="19">
        <f t="shared" ref="G89" si="36">SUM(G82:G88)</f>
        <v>17.13</v>
      </c>
      <c r="H89" s="19">
        <f t="shared" ref="H89" si="37">SUM(H82:H88)</f>
        <v>21.62</v>
      </c>
      <c r="I89" s="19">
        <f t="shared" ref="I89" si="38">SUM(I82:I88)</f>
        <v>74.11</v>
      </c>
      <c r="J89" s="19">
        <f t="shared" ref="J89" si="39">SUM(J82:J88)</f>
        <v>607.02</v>
      </c>
      <c r="K89" s="25"/>
      <c r="L89" s="19">
        <v>83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157</v>
      </c>
      <c r="F90" s="43">
        <v>100</v>
      </c>
      <c r="G90" s="43">
        <v>0.85</v>
      </c>
      <c r="H90" s="43">
        <v>5.08</v>
      </c>
      <c r="I90" s="43">
        <v>3.31</v>
      </c>
      <c r="J90" s="43">
        <v>61.5</v>
      </c>
      <c r="K90" s="51" t="s">
        <v>99</v>
      </c>
      <c r="L90" s="43"/>
    </row>
    <row r="91" spans="1:12" ht="15" x14ac:dyDescent="0.25">
      <c r="A91" s="23"/>
      <c r="B91" s="15"/>
      <c r="C91" s="11"/>
      <c r="D91" s="7" t="s">
        <v>26</v>
      </c>
      <c r="E91" s="42" t="s">
        <v>158</v>
      </c>
      <c r="F91" s="43">
        <v>250</v>
      </c>
      <c r="G91" s="43">
        <v>13.21</v>
      </c>
      <c r="H91" s="43">
        <v>4.1100000000000003</v>
      </c>
      <c r="I91" s="43">
        <v>6.7</v>
      </c>
      <c r="J91" s="43">
        <v>116.24</v>
      </c>
      <c r="K91" s="44" t="s">
        <v>93</v>
      </c>
      <c r="L91" s="43"/>
    </row>
    <row r="92" spans="1:12" ht="15" x14ac:dyDescent="0.25">
      <c r="A92" s="23"/>
      <c r="B92" s="15"/>
      <c r="C92" s="11"/>
      <c r="D92" s="7" t="s">
        <v>27</v>
      </c>
      <c r="E92" s="42" t="s">
        <v>159</v>
      </c>
      <c r="F92" s="43">
        <v>200</v>
      </c>
      <c r="G92" s="43">
        <v>13.46</v>
      </c>
      <c r="H92" s="43">
        <v>18.920000000000002</v>
      </c>
      <c r="I92" s="43">
        <v>16.05</v>
      </c>
      <c r="J92" s="43">
        <v>257.5</v>
      </c>
      <c r="K92" s="44" t="s">
        <v>94</v>
      </c>
      <c r="L92" s="43"/>
    </row>
    <row r="93" spans="1:12" ht="15" x14ac:dyDescent="0.25">
      <c r="A93" s="23"/>
      <c r="B93" s="15"/>
      <c r="C93" s="11"/>
      <c r="D93" s="56" t="s">
        <v>29</v>
      </c>
      <c r="E93" s="42" t="s">
        <v>194</v>
      </c>
      <c r="F93" s="43">
        <v>200</v>
      </c>
      <c r="G93" s="43">
        <v>0.56000000000000005</v>
      </c>
      <c r="H93" s="43">
        <v>0</v>
      </c>
      <c r="I93" s="43">
        <v>27.89</v>
      </c>
      <c r="J93" s="43">
        <v>113.79</v>
      </c>
      <c r="K93" s="44" t="s">
        <v>95</v>
      </c>
      <c r="L93" s="43"/>
    </row>
    <row r="94" spans="1:12" ht="15" x14ac:dyDescent="0.25">
      <c r="A94" s="23"/>
      <c r="B94" s="15"/>
      <c r="C94" s="11"/>
      <c r="D94" s="56" t="s">
        <v>30</v>
      </c>
      <c r="E94" s="42" t="s">
        <v>41</v>
      </c>
      <c r="F94" s="43">
        <v>40</v>
      </c>
      <c r="G94" s="43">
        <v>3.04</v>
      </c>
      <c r="H94" s="43">
        <v>0.32</v>
      </c>
      <c r="I94" s="43">
        <v>19.440000000000001</v>
      </c>
      <c r="J94" s="43">
        <v>92.8</v>
      </c>
      <c r="K94" s="44" t="s">
        <v>42</v>
      </c>
      <c r="L94" s="43"/>
    </row>
    <row r="95" spans="1:12" ht="15" x14ac:dyDescent="0.25">
      <c r="A95" s="23"/>
      <c r="B95" s="15"/>
      <c r="C95" s="11"/>
      <c r="D95" s="61" t="s">
        <v>31</v>
      </c>
      <c r="E95" s="42" t="s">
        <v>129</v>
      </c>
      <c r="F95" s="43">
        <v>30</v>
      </c>
      <c r="G95" s="43">
        <v>1.98</v>
      </c>
      <c r="H95" s="43">
        <v>0.36</v>
      </c>
      <c r="I95" s="43">
        <v>10.26</v>
      </c>
      <c r="J95" s="43">
        <v>54.3</v>
      </c>
      <c r="K95" s="44" t="s">
        <v>42</v>
      </c>
      <c r="L95" s="43"/>
    </row>
    <row r="96" spans="1:12" ht="15" x14ac:dyDescent="0.25">
      <c r="A96" s="23"/>
      <c r="B96" s="15"/>
      <c r="C96" s="11"/>
      <c r="D96" s="56" t="s">
        <v>23</v>
      </c>
      <c r="E96" s="42" t="s">
        <v>160</v>
      </c>
      <c r="F96" s="43">
        <v>100</v>
      </c>
      <c r="G96" s="43">
        <v>0.4</v>
      </c>
      <c r="H96" s="43">
        <v>0.3</v>
      </c>
      <c r="I96" s="43">
        <v>9.5</v>
      </c>
      <c r="J96" s="43">
        <v>42</v>
      </c>
      <c r="K96" s="44" t="s">
        <v>43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920</v>
      </c>
      <c r="G99" s="19">
        <f t="shared" ref="G99" si="40">SUM(G90:G98)</f>
        <v>33.5</v>
      </c>
      <c r="H99" s="19">
        <f t="shared" ref="H99" si="41">SUM(H90:H98)</f>
        <v>29.090000000000003</v>
      </c>
      <c r="I99" s="19">
        <f t="shared" ref="I99" si="42">SUM(I90:I98)</f>
        <v>93.15</v>
      </c>
      <c r="J99" s="19">
        <f t="shared" ref="J99" si="43">SUM(J90:J98)</f>
        <v>738.12999999999988</v>
      </c>
      <c r="K99" s="25"/>
      <c r="L99" s="19">
        <v>124</v>
      </c>
    </row>
    <row r="100" spans="1:12" ht="15.75" customHeight="1" x14ac:dyDescent="0.2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1470</v>
      </c>
      <c r="G100" s="32">
        <f t="shared" ref="G100" si="44">G89+G99</f>
        <v>50.629999999999995</v>
      </c>
      <c r="H100" s="32">
        <f t="shared" ref="H100" si="45">H89+H99</f>
        <v>50.710000000000008</v>
      </c>
      <c r="I100" s="32">
        <f t="shared" ref="I100" si="46">I89+I99</f>
        <v>167.26</v>
      </c>
      <c r="J100" s="32">
        <f t="shared" ref="J100:L100" si="47">J89+J99</f>
        <v>1345.1499999999999</v>
      </c>
      <c r="K100" s="32"/>
      <c r="L100" s="32">
        <f t="shared" si="47"/>
        <v>207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7" t="s">
        <v>25</v>
      </c>
      <c r="E101" s="39" t="s">
        <v>198</v>
      </c>
      <c r="F101" s="40">
        <v>100</v>
      </c>
      <c r="G101" s="40">
        <v>2.98</v>
      </c>
      <c r="H101" s="40">
        <v>3.81</v>
      </c>
      <c r="I101" s="40">
        <v>6.99</v>
      </c>
      <c r="J101" s="40">
        <v>74.17</v>
      </c>
      <c r="K101" s="41" t="s">
        <v>64</v>
      </c>
      <c r="L101" s="40" t="s">
        <v>69</v>
      </c>
    </row>
    <row r="102" spans="1:12" ht="15" x14ac:dyDescent="0.25">
      <c r="A102" s="23"/>
      <c r="B102" s="15"/>
      <c r="C102" s="11"/>
      <c r="D102" s="6" t="s">
        <v>21</v>
      </c>
      <c r="E102" s="42" t="s">
        <v>195</v>
      </c>
      <c r="F102" s="43">
        <v>160</v>
      </c>
      <c r="G102" s="43">
        <v>11.64</v>
      </c>
      <c r="H102" s="43">
        <v>11</v>
      </c>
      <c r="I102" s="43">
        <v>3.04</v>
      </c>
      <c r="J102" s="43" t="s">
        <v>92</v>
      </c>
      <c r="K102" s="44" t="s">
        <v>63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180</v>
      </c>
      <c r="F103" s="43">
        <v>200</v>
      </c>
      <c r="G103" s="43">
        <v>3.77</v>
      </c>
      <c r="H103" s="43">
        <v>3.93</v>
      </c>
      <c r="I103" s="43">
        <v>32.729999999999997</v>
      </c>
      <c r="J103" s="43">
        <v>153.91999999999999</v>
      </c>
      <c r="K103" s="44" t="s">
        <v>40</v>
      </c>
      <c r="L103" s="43"/>
    </row>
    <row r="104" spans="1:12" ht="15" x14ac:dyDescent="0.25">
      <c r="A104" s="23"/>
      <c r="B104" s="15"/>
      <c r="C104" s="11"/>
      <c r="D104" s="56" t="s">
        <v>30</v>
      </c>
      <c r="E104" s="42" t="s">
        <v>41</v>
      </c>
      <c r="F104" s="43">
        <v>40</v>
      </c>
      <c r="G104" s="43">
        <v>3.04</v>
      </c>
      <c r="H104" s="43">
        <v>0.32</v>
      </c>
      <c r="I104" s="43">
        <v>19.440000000000001</v>
      </c>
      <c r="J104" s="43">
        <v>92.8</v>
      </c>
      <c r="K104" s="44" t="s">
        <v>42</v>
      </c>
      <c r="L104" s="43"/>
    </row>
    <row r="105" spans="1:12" ht="15" x14ac:dyDescent="0.25">
      <c r="A105" s="23"/>
      <c r="B105" s="15"/>
      <c r="C105" s="11"/>
      <c r="D105" s="7" t="s">
        <v>23</v>
      </c>
      <c r="E105" s="42" t="s">
        <v>196</v>
      </c>
      <c r="F105" s="43">
        <v>100</v>
      </c>
      <c r="G105" s="43">
        <v>0.8</v>
      </c>
      <c r="H105" s="43">
        <v>0.3</v>
      </c>
      <c r="I105" s="43">
        <v>11.25</v>
      </c>
      <c r="J105" s="43">
        <v>57</v>
      </c>
      <c r="K105" s="44" t="s">
        <v>43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 t="s">
        <v>69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 t="s">
        <v>69</v>
      </c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600</v>
      </c>
      <c r="G108" s="19">
        <f t="shared" ref="G108:I108" si="48">SUM(G101:G107)</f>
        <v>22.23</v>
      </c>
      <c r="H108" s="19">
        <f t="shared" si="48"/>
        <v>19.360000000000003</v>
      </c>
      <c r="I108" s="19">
        <f t="shared" si="48"/>
        <v>73.45</v>
      </c>
      <c r="J108" s="19">
        <v>598.97</v>
      </c>
      <c r="K108" s="25"/>
      <c r="L108" s="19">
        <v>83</v>
      </c>
    </row>
    <row r="109" spans="1:12" ht="15" x14ac:dyDescent="0.25">
      <c r="A109" s="26">
        <f>A101</f>
        <v>2</v>
      </c>
      <c r="B109" s="13">
        <v>1</v>
      </c>
      <c r="C109" s="10" t="s">
        <v>24</v>
      </c>
      <c r="D109" s="7" t="s">
        <v>25</v>
      </c>
      <c r="E109" s="42" t="s">
        <v>161</v>
      </c>
      <c r="F109" s="43">
        <v>100</v>
      </c>
      <c r="G109" s="43">
        <v>1.1399999999999999</v>
      </c>
      <c r="H109" s="43">
        <v>5.07</v>
      </c>
      <c r="I109" s="43">
        <v>11.54</v>
      </c>
      <c r="J109" s="43">
        <v>141.94</v>
      </c>
      <c r="K109" s="52" t="s">
        <v>98</v>
      </c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162</v>
      </c>
      <c r="F110" s="43">
        <v>250</v>
      </c>
      <c r="G110" s="43">
        <v>3.75</v>
      </c>
      <c r="H110" s="43">
        <v>3.29</v>
      </c>
      <c r="I110" s="43">
        <v>16.84</v>
      </c>
      <c r="J110" s="43">
        <v>111.94</v>
      </c>
      <c r="K110" s="44" t="s">
        <v>96</v>
      </c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163</v>
      </c>
      <c r="F111" s="43">
        <v>100</v>
      </c>
      <c r="G111" s="43">
        <v>10.84</v>
      </c>
      <c r="H111" s="43">
        <v>12.11</v>
      </c>
      <c r="I111" s="43">
        <v>3.37</v>
      </c>
      <c r="J111" s="43">
        <v>165.76499999999999</v>
      </c>
      <c r="K111" s="44" t="s">
        <v>97</v>
      </c>
      <c r="L111" s="43"/>
    </row>
    <row r="112" spans="1:12" ht="15" x14ac:dyDescent="0.25">
      <c r="A112" s="23"/>
      <c r="B112" s="15"/>
      <c r="C112" s="11"/>
      <c r="D112" s="7" t="s">
        <v>28</v>
      </c>
      <c r="E112" s="42" t="s">
        <v>144</v>
      </c>
      <c r="F112" s="43">
        <v>150</v>
      </c>
      <c r="G112" s="43">
        <v>3.72</v>
      </c>
      <c r="H112" s="43">
        <v>5.45</v>
      </c>
      <c r="I112" s="43">
        <v>27.8</v>
      </c>
      <c r="J112" s="43">
        <v>215.06</v>
      </c>
      <c r="K112" s="44" t="s">
        <v>86</v>
      </c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164</v>
      </c>
      <c r="F113" s="43">
        <v>180</v>
      </c>
      <c r="G113" s="43">
        <v>1.36</v>
      </c>
      <c r="H113" s="43">
        <v>0</v>
      </c>
      <c r="I113" s="43">
        <v>19.02</v>
      </c>
      <c r="J113" s="43">
        <v>116.19</v>
      </c>
      <c r="K113" s="44" t="s">
        <v>82</v>
      </c>
      <c r="L113" s="43"/>
    </row>
    <row r="114" spans="1:12" ht="15" x14ac:dyDescent="0.25">
      <c r="A114" s="23"/>
      <c r="B114" s="15"/>
      <c r="C114" s="11"/>
      <c r="D114" s="7" t="s">
        <v>30</v>
      </c>
      <c r="E114" s="42" t="s">
        <v>41</v>
      </c>
      <c r="F114" s="43">
        <v>40</v>
      </c>
      <c r="G114" s="43">
        <v>3.04</v>
      </c>
      <c r="H114" s="43">
        <v>0.32</v>
      </c>
      <c r="I114" s="43">
        <v>19.440000000000001</v>
      </c>
      <c r="J114" s="43">
        <v>92.8</v>
      </c>
      <c r="K114" s="44" t="s">
        <v>42</v>
      </c>
      <c r="L114" s="43"/>
    </row>
    <row r="115" spans="1:12" ht="15" x14ac:dyDescent="0.25">
      <c r="A115" s="23"/>
      <c r="B115" s="15"/>
      <c r="C115" s="11"/>
      <c r="D115" s="7" t="s">
        <v>31</v>
      </c>
      <c r="E115" s="42" t="s">
        <v>129</v>
      </c>
      <c r="F115" s="43">
        <v>30</v>
      </c>
      <c r="G115" s="43">
        <v>1.98</v>
      </c>
      <c r="H115" s="43">
        <v>0.36</v>
      </c>
      <c r="I115" s="43">
        <v>10.26</v>
      </c>
      <c r="J115" s="43">
        <v>54.3</v>
      </c>
      <c r="K115" s="44" t="s">
        <v>42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850</v>
      </c>
      <c r="G118" s="19">
        <f t="shared" ref="G118:J118" si="49">SUM(G109:G117)</f>
        <v>25.83</v>
      </c>
      <c r="H118" s="19">
        <f t="shared" si="49"/>
        <v>26.599999999999998</v>
      </c>
      <c r="I118" s="19">
        <f t="shared" si="49"/>
        <v>108.27</v>
      </c>
      <c r="J118" s="19">
        <f t="shared" si="49"/>
        <v>897.99499999999989</v>
      </c>
      <c r="K118" s="25"/>
      <c r="L118" s="19">
        <v>124</v>
      </c>
    </row>
    <row r="119" spans="1:12" ht="15" x14ac:dyDescent="0.2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1450</v>
      </c>
      <c r="G119" s="32">
        <f t="shared" ref="G119" si="50">G108+G118</f>
        <v>48.06</v>
      </c>
      <c r="H119" s="32">
        <f t="shared" ref="H119" si="51">H108+H118</f>
        <v>45.96</v>
      </c>
      <c r="I119" s="32">
        <f t="shared" ref="I119" si="52">I108+I118</f>
        <v>181.72</v>
      </c>
      <c r="J119" s="32">
        <f t="shared" ref="J119:L119" si="53">J108+J118</f>
        <v>1496.9649999999999</v>
      </c>
      <c r="K119" s="32"/>
      <c r="L119" s="32">
        <f t="shared" si="53"/>
        <v>207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7" t="s">
        <v>25</v>
      </c>
      <c r="E120" s="39" t="s">
        <v>165</v>
      </c>
      <c r="F120" s="40">
        <v>60</v>
      </c>
      <c r="G120" s="40">
        <v>0.6</v>
      </c>
      <c r="H120" s="40">
        <v>0.1</v>
      </c>
      <c r="I120" s="40">
        <v>2.2999999999999998</v>
      </c>
      <c r="J120" s="40">
        <v>11.5</v>
      </c>
      <c r="K120" s="41" t="s">
        <v>54</v>
      </c>
      <c r="L120" s="40" t="s">
        <v>69</v>
      </c>
    </row>
    <row r="121" spans="1:12" ht="15" x14ac:dyDescent="0.25">
      <c r="A121" s="14"/>
      <c r="B121" s="15"/>
      <c r="C121" s="11"/>
      <c r="D121" s="6" t="s">
        <v>21</v>
      </c>
      <c r="E121" s="42" t="s">
        <v>166</v>
      </c>
      <c r="F121" s="43">
        <v>90</v>
      </c>
      <c r="G121" s="43">
        <v>7.9</v>
      </c>
      <c r="H121" s="43">
        <v>7.9</v>
      </c>
      <c r="I121" s="43">
        <v>8</v>
      </c>
      <c r="J121" s="43">
        <v>138.1</v>
      </c>
      <c r="K121" s="44" t="s">
        <v>100</v>
      </c>
      <c r="L121" s="43"/>
    </row>
    <row r="122" spans="1:12" ht="15" x14ac:dyDescent="0.25">
      <c r="A122" s="14"/>
      <c r="B122" s="15"/>
      <c r="C122" s="11"/>
      <c r="D122" s="56" t="s">
        <v>28</v>
      </c>
      <c r="E122" s="42" t="s">
        <v>167</v>
      </c>
      <c r="F122" s="43">
        <v>150</v>
      </c>
      <c r="G122" s="43">
        <v>2.62</v>
      </c>
      <c r="H122" s="43">
        <v>3.23</v>
      </c>
      <c r="I122" s="43">
        <v>13.45</v>
      </c>
      <c r="J122" s="43">
        <v>87.16</v>
      </c>
      <c r="K122" s="44" t="s">
        <v>57</v>
      </c>
      <c r="L122" s="43"/>
    </row>
    <row r="123" spans="1:12" ht="15" x14ac:dyDescent="0.25">
      <c r="A123" s="14"/>
      <c r="B123" s="15"/>
      <c r="C123" s="11"/>
      <c r="D123" s="56" t="s">
        <v>22</v>
      </c>
      <c r="E123" s="42" t="s">
        <v>132</v>
      </c>
      <c r="F123" s="43">
        <v>180</v>
      </c>
      <c r="G123" s="43">
        <v>2.79</v>
      </c>
      <c r="H123" s="53">
        <v>3.19</v>
      </c>
      <c r="I123" s="43">
        <v>19.71</v>
      </c>
      <c r="J123" s="43">
        <v>118.69</v>
      </c>
      <c r="K123" s="44" t="s">
        <v>58</v>
      </c>
      <c r="L123" s="43"/>
    </row>
    <row r="124" spans="1:12" ht="15" x14ac:dyDescent="0.25">
      <c r="A124" s="14"/>
      <c r="B124" s="15"/>
      <c r="C124" s="11"/>
      <c r="D124" s="61" t="s">
        <v>30</v>
      </c>
      <c r="E124" s="42" t="s">
        <v>41</v>
      </c>
      <c r="F124" s="43">
        <v>40</v>
      </c>
      <c r="G124" s="43">
        <v>3.04</v>
      </c>
      <c r="H124" s="43">
        <v>0.32</v>
      </c>
      <c r="I124" s="43">
        <v>19.440000000000001</v>
      </c>
      <c r="J124" s="43">
        <v>92.8</v>
      </c>
      <c r="K124" s="44" t="s">
        <v>42</v>
      </c>
      <c r="L124" s="43"/>
    </row>
    <row r="125" spans="1:12" ht="15" x14ac:dyDescent="0.25">
      <c r="A125" s="14"/>
      <c r="B125" s="15"/>
      <c r="C125" s="11"/>
      <c r="D125" s="55" t="s">
        <v>23</v>
      </c>
      <c r="E125" s="42" t="s">
        <v>168</v>
      </c>
      <c r="F125" s="43">
        <v>100</v>
      </c>
      <c r="G125" s="43">
        <v>0.04</v>
      </c>
      <c r="H125" s="43">
        <v>0.4</v>
      </c>
      <c r="I125" s="43">
        <v>10.4</v>
      </c>
      <c r="J125" s="43">
        <v>67.5</v>
      </c>
      <c r="K125" s="44" t="s">
        <v>43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620</v>
      </c>
      <c r="G127" s="19">
        <f t="shared" ref="G127:J127" si="54">SUM(G120:G126)</f>
        <v>16.989999999999998</v>
      </c>
      <c r="H127" s="19">
        <f t="shared" si="54"/>
        <v>15.14</v>
      </c>
      <c r="I127" s="19">
        <f t="shared" si="54"/>
        <v>73.300000000000011</v>
      </c>
      <c r="J127" s="19">
        <f t="shared" si="54"/>
        <v>515.75</v>
      </c>
      <c r="K127" s="25"/>
      <c r="L127" s="19">
        <v>83</v>
      </c>
    </row>
    <row r="128" spans="1:12" ht="15" x14ac:dyDescent="0.25">
      <c r="A128" s="13">
        <f>A120</f>
        <v>2</v>
      </c>
      <c r="B128" s="13">
        <v>2</v>
      </c>
      <c r="C128" s="10" t="s">
        <v>24</v>
      </c>
      <c r="D128" s="7" t="s">
        <v>25</v>
      </c>
      <c r="E128" s="42" t="s">
        <v>146</v>
      </c>
      <c r="F128" s="43">
        <v>60</v>
      </c>
      <c r="G128" s="43">
        <v>1.36</v>
      </c>
      <c r="H128" s="43">
        <v>3.5</v>
      </c>
      <c r="I128" s="43">
        <v>3.5</v>
      </c>
      <c r="J128" s="43">
        <v>45</v>
      </c>
      <c r="K128" s="52" t="s">
        <v>47</v>
      </c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169</v>
      </c>
      <c r="F129" s="43">
        <v>250</v>
      </c>
      <c r="G129" s="43">
        <v>4.5</v>
      </c>
      <c r="H129" s="43">
        <v>11.2</v>
      </c>
      <c r="I129" s="43">
        <v>27.6</v>
      </c>
      <c r="J129" s="43">
        <v>178</v>
      </c>
      <c r="K129" s="44" t="s">
        <v>101</v>
      </c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170</v>
      </c>
      <c r="F130" s="43">
        <v>100</v>
      </c>
      <c r="G130" s="43">
        <v>12.63</v>
      </c>
      <c r="H130" s="43">
        <v>13.54</v>
      </c>
      <c r="I130" s="43">
        <v>9.16</v>
      </c>
      <c r="J130" s="43">
        <v>208.6</v>
      </c>
      <c r="K130" s="44" t="s">
        <v>102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 t="s">
        <v>151</v>
      </c>
      <c r="F131" s="43">
        <v>150</v>
      </c>
      <c r="G131" s="43">
        <v>6.57</v>
      </c>
      <c r="H131" s="43">
        <v>6.42</v>
      </c>
      <c r="I131" s="43">
        <v>39.14</v>
      </c>
      <c r="J131" s="43">
        <v>241.6</v>
      </c>
      <c r="K131" s="44" t="s">
        <v>103</v>
      </c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128</v>
      </c>
      <c r="F132" s="43">
        <v>200</v>
      </c>
      <c r="G132" s="43">
        <v>0.33</v>
      </c>
      <c r="H132" s="43">
        <v>0</v>
      </c>
      <c r="I132" s="43">
        <v>22.66</v>
      </c>
      <c r="J132" s="43">
        <v>91.98</v>
      </c>
      <c r="K132" s="44" t="s">
        <v>75</v>
      </c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41</v>
      </c>
      <c r="F133" s="43">
        <v>40</v>
      </c>
      <c r="G133" s="43">
        <v>3.04</v>
      </c>
      <c r="H133" s="43">
        <v>0.32</v>
      </c>
      <c r="I133" s="43">
        <v>19.440000000000001</v>
      </c>
      <c r="J133" s="43">
        <v>92.8</v>
      </c>
      <c r="K133" s="44" t="s">
        <v>42</v>
      </c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171</v>
      </c>
      <c r="F134" s="43">
        <v>30</v>
      </c>
      <c r="G134" s="43">
        <v>1.98</v>
      </c>
      <c r="H134" s="43">
        <v>0.36</v>
      </c>
      <c r="I134" s="43">
        <v>10.26</v>
      </c>
      <c r="J134" s="43">
        <v>54.3</v>
      </c>
      <c r="K134" s="44" t="s">
        <v>42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 t="s">
        <v>69</v>
      </c>
      <c r="J135" s="43" t="s">
        <v>69</v>
      </c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830</v>
      </c>
      <c r="G137" s="19">
        <f t="shared" ref="G137:J137" si="55">SUM(G128:G136)</f>
        <v>30.41</v>
      </c>
      <c r="H137" s="19">
        <f t="shared" si="55"/>
        <v>35.339999999999996</v>
      </c>
      <c r="I137" s="19">
        <f t="shared" si="55"/>
        <v>131.76</v>
      </c>
      <c r="J137" s="19">
        <f t="shared" si="55"/>
        <v>912.28</v>
      </c>
      <c r="K137" s="25"/>
      <c r="L137" s="19">
        <v>124</v>
      </c>
    </row>
    <row r="138" spans="1:12" ht="15" x14ac:dyDescent="0.2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1450</v>
      </c>
      <c r="G138" s="32">
        <f t="shared" ref="G138" si="56">G127+G137</f>
        <v>47.4</v>
      </c>
      <c r="H138" s="32">
        <f t="shared" ref="H138" si="57">H127+H137</f>
        <v>50.48</v>
      </c>
      <c r="I138" s="32">
        <f t="shared" ref="I138" si="58">I127+I137</f>
        <v>205.06</v>
      </c>
      <c r="J138" s="32">
        <f t="shared" ref="J138:L138" si="59">J127+J137</f>
        <v>1428.03</v>
      </c>
      <c r="K138" s="32"/>
      <c r="L138" s="32">
        <f t="shared" si="59"/>
        <v>207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7" t="s">
        <v>25</v>
      </c>
      <c r="E139" s="39" t="s">
        <v>124</v>
      </c>
      <c r="F139" s="40">
        <v>60</v>
      </c>
      <c r="G139" s="40">
        <v>0.6</v>
      </c>
      <c r="H139" s="40">
        <v>0.1</v>
      </c>
      <c r="I139" s="40">
        <v>2.2999999999999998</v>
      </c>
      <c r="J139" s="40">
        <v>11.5</v>
      </c>
      <c r="K139" s="41" t="s">
        <v>54</v>
      </c>
      <c r="L139" s="40" t="s">
        <v>69</v>
      </c>
    </row>
    <row r="140" spans="1:12" ht="15" x14ac:dyDescent="0.25">
      <c r="A140" s="23"/>
      <c r="B140" s="15"/>
      <c r="C140" s="11"/>
      <c r="D140" s="55" t="s">
        <v>25</v>
      </c>
      <c r="E140" s="42" t="s">
        <v>172</v>
      </c>
      <c r="F140" s="43">
        <v>100</v>
      </c>
      <c r="G140" s="43">
        <v>13.1</v>
      </c>
      <c r="H140" s="43">
        <v>8.32</v>
      </c>
      <c r="I140" s="43">
        <v>8.1</v>
      </c>
      <c r="J140" s="43">
        <v>94</v>
      </c>
      <c r="K140" s="44" t="s">
        <v>60</v>
      </c>
      <c r="L140" s="43"/>
    </row>
    <row r="141" spans="1:12" ht="15" x14ac:dyDescent="0.25">
      <c r="A141" s="23"/>
      <c r="B141" s="15"/>
      <c r="C141" s="11"/>
      <c r="D141" s="56" t="s">
        <v>28</v>
      </c>
      <c r="E141" s="42" t="s">
        <v>173</v>
      </c>
      <c r="F141" s="43">
        <v>150</v>
      </c>
      <c r="G141" s="43">
        <v>4.26</v>
      </c>
      <c r="H141" s="43">
        <v>8.08</v>
      </c>
      <c r="I141" s="43">
        <v>31.06</v>
      </c>
      <c r="J141" s="43">
        <v>213.94</v>
      </c>
      <c r="K141" s="44" t="s">
        <v>59</v>
      </c>
      <c r="L141" s="43"/>
    </row>
    <row r="142" spans="1:12" ht="15.75" customHeight="1" x14ac:dyDescent="0.25">
      <c r="A142" s="23"/>
      <c r="B142" s="15"/>
      <c r="C142" s="11"/>
      <c r="D142" s="56" t="s">
        <v>22</v>
      </c>
      <c r="E142" s="42" t="s">
        <v>174</v>
      </c>
      <c r="F142" s="43">
        <v>200</v>
      </c>
      <c r="G142" s="43">
        <v>7.0000000000000007E-2</v>
      </c>
      <c r="H142" s="43">
        <v>0.01</v>
      </c>
      <c r="I142" s="43">
        <v>15.31</v>
      </c>
      <c r="J142" s="43">
        <v>61.62</v>
      </c>
      <c r="K142" s="44" t="s">
        <v>61</v>
      </c>
      <c r="L142" s="43"/>
    </row>
    <row r="143" spans="1:12" ht="15" x14ac:dyDescent="0.25">
      <c r="A143" s="23"/>
      <c r="B143" s="15"/>
      <c r="C143" s="11"/>
      <c r="D143" s="56" t="s">
        <v>44</v>
      </c>
      <c r="E143" s="42" t="s">
        <v>175</v>
      </c>
      <c r="F143" s="43">
        <v>40</v>
      </c>
      <c r="G143" s="43">
        <v>1.27</v>
      </c>
      <c r="H143" s="43">
        <v>4</v>
      </c>
      <c r="I143" s="43">
        <v>20.6</v>
      </c>
      <c r="J143" s="43">
        <v>123.6</v>
      </c>
      <c r="K143" s="44" t="s">
        <v>62</v>
      </c>
      <c r="L143" s="43"/>
    </row>
    <row r="144" spans="1:12" ht="15" x14ac:dyDescent="0.25">
      <c r="A144" s="23"/>
      <c r="B144" s="15"/>
      <c r="C144" s="11"/>
      <c r="D144" s="62" t="s">
        <v>197</v>
      </c>
      <c r="E144" s="42" t="s">
        <v>41</v>
      </c>
      <c r="F144" s="43">
        <v>20</v>
      </c>
      <c r="G144" s="43">
        <v>1.52</v>
      </c>
      <c r="H144" s="43" t="s">
        <v>104</v>
      </c>
      <c r="I144" s="43">
        <v>9.7200000000000006</v>
      </c>
      <c r="J144" s="43">
        <v>46.14</v>
      </c>
      <c r="K144" s="44" t="s">
        <v>42</v>
      </c>
      <c r="L144" s="43"/>
    </row>
    <row r="145" spans="1:12" ht="15" x14ac:dyDescent="0.25">
      <c r="A145" s="23"/>
      <c r="B145" s="15"/>
      <c r="C145" s="11"/>
      <c r="D145" s="6"/>
      <c r="E145" s="42"/>
      <c r="F145" s="43" t="s">
        <v>69</v>
      </c>
      <c r="G145" s="43" t="s">
        <v>69</v>
      </c>
      <c r="H145" s="43" t="s">
        <v>69</v>
      </c>
      <c r="I145" s="43" t="s">
        <v>69</v>
      </c>
      <c r="J145" s="43" t="s">
        <v>69</v>
      </c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v>570</v>
      </c>
      <c r="G146" s="19">
        <v>20.82</v>
      </c>
      <c r="H146" s="19">
        <v>20.67</v>
      </c>
      <c r="I146" s="19">
        <v>87.09</v>
      </c>
      <c r="J146" s="19">
        <v>550.79999999999995</v>
      </c>
      <c r="K146" s="25"/>
      <c r="L146" s="19">
        <v>83</v>
      </c>
    </row>
    <row r="147" spans="1:12" ht="15" x14ac:dyDescent="0.25">
      <c r="A147" s="26">
        <f>A139</f>
        <v>2</v>
      </c>
      <c r="B147" s="13">
        <v>3</v>
      </c>
      <c r="C147" s="10" t="s">
        <v>24</v>
      </c>
      <c r="D147" s="7" t="s">
        <v>25</v>
      </c>
      <c r="E147" s="42" t="s">
        <v>176</v>
      </c>
      <c r="F147" s="43">
        <v>100</v>
      </c>
      <c r="G147" s="43">
        <v>1.26</v>
      </c>
      <c r="H147" s="43">
        <v>5.04</v>
      </c>
      <c r="I147" s="43">
        <v>7.76</v>
      </c>
      <c r="J147" s="43">
        <v>126.8</v>
      </c>
      <c r="K147" s="54" t="s">
        <v>120</v>
      </c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177</v>
      </c>
      <c r="F148" s="43">
        <v>250</v>
      </c>
      <c r="G148" s="43">
        <v>2.09</v>
      </c>
      <c r="H148" s="43">
        <v>6.33</v>
      </c>
      <c r="I148" s="43">
        <v>10.64</v>
      </c>
      <c r="J148" s="43">
        <v>107.83</v>
      </c>
      <c r="K148" s="44" t="s">
        <v>107</v>
      </c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143</v>
      </c>
      <c r="F149" s="43">
        <v>90</v>
      </c>
      <c r="G149" s="43">
        <v>11.66</v>
      </c>
      <c r="H149" s="43">
        <v>14.48</v>
      </c>
      <c r="I149" s="43">
        <v>2.35</v>
      </c>
      <c r="J149" s="43">
        <v>185.08</v>
      </c>
      <c r="K149" s="44" t="s">
        <v>85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138</v>
      </c>
      <c r="F150" s="43">
        <v>150</v>
      </c>
      <c r="G150" s="43">
        <v>8.73</v>
      </c>
      <c r="H150" s="43">
        <v>5.43</v>
      </c>
      <c r="I150" s="43">
        <v>45</v>
      </c>
      <c r="J150" s="43">
        <v>263.81</v>
      </c>
      <c r="K150" s="44" t="s">
        <v>81</v>
      </c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178</v>
      </c>
      <c r="F151" s="43">
        <v>200</v>
      </c>
      <c r="G151" s="43">
        <v>0.25</v>
      </c>
      <c r="H151" s="43">
        <v>0.25</v>
      </c>
      <c r="I151" s="43">
        <v>25.35</v>
      </c>
      <c r="J151" s="43" t="s">
        <v>105</v>
      </c>
      <c r="K151" s="44" t="s">
        <v>108</v>
      </c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41</v>
      </c>
      <c r="F152" s="43">
        <v>40</v>
      </c>
      <c r="G152" s="43">
        <v>3.04</v>
      </c>
      <c r="H152" s="43">
        <v>0.32</v>
      </c>
      <c r="I152" s="43">
        <v>19.440000000000001</v>
      </c>
      <c r="J152" s="43">
        <v>92.8</v>
      </c>
      <c r="K152" s="44" t="s">
        <v>42</v>
      </c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129</v>
      </c>
      <c r="F153" s="43">
        <v>40</v>
      </c>
      <c r="G153" s="43">
        <v>1.96</v>
      </c>
      <c r="H153" s="43">
        <v>0.4</v>
      </c>
      <c r="I153" s="43">
        <v>18.399999999999999</v>
      </c>
      <c r="J153" s="43" t="s">
        <v>106</v>
      </c>
      <c r="K153" s="44" t="s">
        <v>42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870</v>
      </c>
      <c r="G156" s="19">
        <f t="shared" ref="G156:J156" si="60">SUM(G147:G155)</f>
        <v>28.990000000000002</v>
      </c>
      <c r="H156" s="19">
        <f t="shared" si="60"/>
        <v>32.25</v>
      </c>
      <c r="I156" s="19">
        <f t="shared" si="60"/>
        <v>128.94</v>
      </c>
      <c r="J156" s="19">
        <f t="shared" si="60"/>
        <v>776.31999999999994</v>
      </c>
      <c r="K156" s="25"/>
      <c r="L156" s="19">
        <v>124</v>
      </c>
    </row>
    <row r="157" spans="1:12" ht="15" x14ac:dyDescent="0.2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1440</v>
      </c>
      <c r="G157" s="32">
        <f t="shared" ref="G157" si="61">G146+G156</f>
        <v>49.81</v>
      </c>
      <c r="H157" s="32">
        <f t="shared" ref="H157" si="62">H146+H156</f>
        <v>52.92</v>
      </c>
      <c r="I157" s="32">
        <f t="shared" ref="I157" si="63">I146+I156</f>
        <v>216.03</v>
      </c>
      <c r="J157" s="32">
        <f t="shared" ref="J157:L157" si="64">J146+J156</f>
        <v>1327.12</v>
      </c>
      <c r="K157" s="32"/>
      <c r="L157" s="32">
        <f t="shared" si="64"/>
        <v>207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63" t="s">
        <v>21</v>
      </c>
      <c r="E158" s="39" t="s">
        <v>179</v>
      </c>
      <c r="F158" s="40">
        <v>230</v>
      </c>
      <c r="G158" s="40">
        <v>7.44</v>
      </c>
      <c r="H158" s="40">
        <v>8.07</v>
      </c>
      <c r="I158" s="40">
        <v>35.28</v>
      </c>
      <c r="J158" s="40">
        <v>243.92</v>
      </c>
      <c r="K158" s="41" t="s">
        <v>111</v>
      </c>
      <c r="L158" s="40" t="s">
        <v>69</v>
      </c>
    </row>
    <row r="159" spans="1:12" ht="15" x14ac:dyDescent="0.25">
      <c r="A159" s="23"/>
      <c r="B159" s="15"/>
      <c r="C159" s="11"/>
      <c r="D159" s="55" t="s">
        <v>22</v>
      </c>
      <c r="E159" s="42" t="s">
        <v>180</v>
      </c>
      <c r="F159" s="43">
        <v>200</v>
      </c>
      <c r="G159" s="43">
        <v>3.77</v>
      </c>
      <c r="H159" s="43">
        <v>3.93</v>
      </c>
      <c r="I159" s="43">
        <v>25.95</v>
      </c>
      <c r="J159" s="43">
        <v>153.91999999999999</v>
      </c>
      <c r="K159" s="44" t="s">
        <v>40</v>
      </c>
      <c r="L159" s="43"/>
    </row>
    <row r="160" spans="1:12" ht="15" x14ac:dyDescent="0.25">
      <c r="A160" s="23"/>
      <c r="B160" s="15"/>
      <c r="C160" s="11"/>
      <c r="D160" s="56" t="s">
        <v>44</v>
      </c>
      <c r="E160" s="42" t="s">
        <v>156</v>
      </c>
      <c r="F160" s="43">
        <v>50</v>
      </c>
      <c r="G160" s="43">
        <v>5.38</v>
      </c>
      <c r="H160" s="43">
        <v>6.72</v>
      </c>
      <c r="I160" s="43">
        <v>10.45</v>
      </c>
      <c r="J160" s="43">
        <v>128.80000000000001</v>
      </c>
      <c r="K160" s="44" t="s">
        <v>91</v>
      </c>
      <c r="L160" s="43"/>
    </row>
    <row r="161" spans="1:12" ht="15" x14ac:dyDescent="0.25">
      <c r="A161" s="23"/>
      <c r="B161" s="15"/>
      <c r="C161" s="11"/>
      <c r="D161" s="56" t="s">
        <v>23</v>
      </c>
      <c r="E161" s="42" t="s">
        <v>181</v>
      </c>
      <c r="F161" s="43">
        <v>100</v>
      </c>
      <c r="G161" s="43">
        <v>0.06</v>
      </c>
      <c r="H161" s="43">
        <v>0.02</v>
      </c>
      <c r="I161" s="43">
        <v>15</v>
      </c>
      <c r="J161" s="43">
        <v>65</v>
      </c>
      <c r="K161" s="44" t="s">
        <v>43</v>
      </c>
      <c r="L161" s="43"/>
    </row>
    <row r="162" spans="1:12" ht="15" x14ac:dyDescent="0.25">
      <c r="A162" s="23"/>
      <c r="B162" s="15"/>
      <c r="C162" s="11"/>
      <c r="D162" s="56" t="s">
        <v>69</v>
      </c>
      <c r="E162" s="42" t="s">
        <v>69</v>
      </c>
      <c r="F162" s="43" t="s">
        <v>69</v>
      </c>
      <c r="G162" s="43" t="s">
        <v>69</v>
      </c>
      <c r="H162" s="43" t="s">
        <v>69</v>
      </c>
      <c r="I162" s="43" t="s">
        <v>69</v>
      </c>
      <c r="J162" s="43" t="s">
        <v>69</v>
      </c>
      <c r="K162" s="44" t="s">
        <v>69</v>
      </c>
      <c r="L162" s="43"/>
    </row>
    <row r="163" spans="1:12" ht="15" x14ac:dyDescent="0.25">
      <c r="A163" s="23"/>
      <c r="B163" s="15"/>
      <c r="C163" s="11"/>
      <c r="D163" s="55" t="s">
        <v>69</v>
      </c>
      <c r="E163" s="42" t="s">
        <v>69</v>
      </c>
      <c r="F163" s="43" t="s">
        <v>69</v>
      </c>
      <c r="G163" s="43" t="s">
        <v>69</v>
      </c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580</v>
      </c>
      <c r="G165" s="19">
        <f t="shared" ref="G165:J165" si="65">SUM(G158:G164)</f>
        <v>16.649999999999999</v>
      </c>
      <c r="H165" s="19">
        <f t="shared" si="65"/>
        <v>18.739999999999998</v>
      </c>
      <c r="I165" s="19">
        <f t="shared" si="65"/>
        <v>86.68</v>
      </c>
      <c r="J165" s="19">
        <f t="shared" si="65"/>
        <v>591.64</v>
      </c>
      <c r="K165" s="25"/>
      <c r="L165" s="19">
        <v>83</v>
      </c>
    </row>
    <row r="166" spans="1:12" ht="15" x14ac:dyDescent="0.25">
      <c r="A166" s="26">
        <f>A158</f>
        <v>2</v>
      </c>
      <c r="B166" s="13">
        <v>4</v>
      </c>
      <c r="C166" s="10" t="s">
        <v>24</v>
      </c>
      <c r="D166" s="7" t="s">
        <v>25</v>
      </c>
      <c r="E166" s="42" t="s">
        <v>182</v>
      </c>
      <c r="F166" s="43">
        <v>100</v>
      </c>
      <c r="G166" s="43">
        <v>2.98</v>
      </c>
      <c r="H166" s="43">
        <v>3.81</v>
      </c>
      <c r="I166" s="43">
        <v>6.99</v>
      </c>
      <c r="J166" s="43" t="s">
        <v>110</v>
      </c>
      <c r="K166" s="44" t="s">
        <v>64</v>
      </c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150</v>
      </c>
      <c r="F167" s="43">
        <v>250</v>
      </c>
      <c r="G167" s="43">
        <v>1.93</v>
      </c>
      <c r="H167" s="43">
        <v>6.34</v>
      </c>
      <c r="I167" s="43">
        <v>10.050000000000001</v>
      </c>
      <c r="J167" s="43">
        <v>104.16</v>
      </c>
      <c r="K167" s="44" t="s">
        <v>87</v>
      </c>
      <c r="L167" s="43"/>
    </row>
    <row r="168" spans="1:12" ht="15" x14ac:dyDescent="0.25">
      <c r="A168" s="23"/>
      <c r="B168" s="15"/>
      <c r="C168" s="11"/>
      <c r="D168" s="7" t="s">
        <v>27</v>
      </c>
      <c r="E168" s="42" t="s">
        <v>183</v>
      </c>
      <c r="F168" s="43">
        <v>220</v>
      </c>
      <c r="G168" s="43">
        <v>18.54</v>
      </c>
      <c r="H168" s="43">
        <v>17.329999999999998</v>
      </c>
      <c r="I168" s="43">
        <v>22.13</v>
      </c>
      <c r="J168" s="43">
        <v>334.08</v>
      </c>
      <c r="K168" s="44" t="s">
        <v>112</v>
      </c>
      <c r="L168" s="43"/>
    </row>
    <row r="169" spans="1:12" ht="15" x14ac:dyDescent="0.25">
      <c r="A169" s="23"/>
      <c r="B169" s="15"/>
      <c r="C169" s="11"/>
      <c r="D169" s="56" t="s">
        <v>29</v>
      </c>
      <c r="E169" s="42" t="s">
        <v>152</v>
      </c>
      <c r="F169" s="43">
        <v>200</v>
      </c>
      <c r="G169" s="43">
        <v>0.63</v>
      </c>
      <c r="H169" s="43">
        <v>0</v>
      </c>
      <c r="I169" s="43">
        <v>29.02</v>
      </c>
      <c r="J169" s="43">
        <v>40.15</v>
      </c>
      <c r="K169" s="44" t="s">
        <v>90</v>
      </c>
      <c r="L169" s="43"/>
    </row>
    <row r="170" spans="1:12" ht="15" x14ac:dyDescent="0.25">
      <c r="A170" s="23"/>
      <c r="B170" s="15"/>
      <c r="C170" s="11"/>
      <c r="D170" s="61" t="s">
        <v>30</v>
      </c>
      <c r="E170" s="42" t="s">
        <v>41</v>
      </c>
      <c r="F170" s="43">
        <v>40</v>
      </c>
      <c r="G170" s="43">
        <v>3.04</v>
      </c>
      <c r="H170" s="43">
        <v>0.32</v>
      </c>
      <c r="I170" s="43">
        <v>19.440000000000001</v>
      </c>
      <c r="J170" s="43">
        <v>92.8</v>
      </c>
      <c r="K170" s="44" t="s">
        <v>42</v>
      </c>
      <c r="L170" s="43"/>
    </row>
    <row r="171" spans="1:12" ht="15" x14ac:dyDescent="0.25">
      <c r="A171" s="23"/>
      <c r="B171" s="15"/>
      <c r="C171" s="11"/>
      <c r="D171" s="61" t="s">
        <v>31</v>
      </c>
      <c r="E171" s="42" t="s">
        <v>184</v>
      </c>
      <c r="F171" s="43">
        <v>30</v>
      </c>
      <c r="G171" s="43">
        <v>1.98</v>
      </c>
      <c r="H171" s="43">
        <v>0.36</v>
      </c>
      <c r="I171" s="43">
        <v>10.26</v>
      </c>
      <c r="J171" s="43">
        <v>54.3</v>
      </c>
      <c r="K171" s="44" t="s">
        <v>42</v>
      </c>
      <c r="L171" s="43"/>
    </row>
    <row r="172" spans="1:12" ht="15" x14ac:dyDescent="0.25">
      <c r="A172" s="23"/>
      <c r="B172" s="15"/>
      <c r="C172" s="11"/>
      <c r="D172" s="60" t="s">
        <v>109</v>
      </c>
      <c r="E172" s="42" t="s">
        <v>185</v>
      </c>
      <c r="F172" s="43">
        <v>100</v>
      </c>
      <c r="G172" s="43">
        <v>5.6</v>
      </c>
      <c r="H172" s="43">
        <v>6.38</v>
      </c>
      <c r="I172" s="43">
        <v>8.18</v>
      </c>
      <c r="J172" s="43">
        <v>112.52</v>
      </c>
      <c r="K172" s="44" t="s">
        <v>113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940</v>
      </c>
      <c r="G175" s="19">
        <f t="shared" ref="G175:J175" si="66">SUM(G166:G174)</f>
        <v>34.699999999999996</v>
      </c>
      <c r="H175" s="19">
        <f t="shared" si="66"/>
        <v>34.54</v>
      </c>
      <c r="I175" s="19">
        <f t="shared" si="66"/>
        <v>106.07</v>
      </c>
      <c r="J175" s="19">
        <f t="shared" si="66"/>
        <v>738.00999999999988</v>
      </c>
      <c r="K175" s="25"/>
      <c r="L175" s="19">
        <v>124</v>
      </c>
    </row>
    <row r="176" spans="1:12" ht="15" x14ac:dyDescent="0.2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1520</v>
      </c>
      <c r="G176" s="32">
        <f t="shared" ref="G176" si="67">G165+G175</f>
        <v>51.349999999999994</v>
      </c>
      <c r="H176" s="32">
        <f t="shared" ref="H176" si="68">H165+H175</f>
        <v>53.28</v>
      </c>
      <c r="I176" s="32">
        <f t="shared" ref="I176" si="69">I165+I175</f>
        <v>192.75</v>
      </c>
      <c r="J176" s="32">
        <f t="shared" ref="J176:L176" si="70">J165+J175</f>
        <v>1329.6499999999999</v>
      </c>
      <c r="K176" s="32"/>
      <c r="L176" s="32">
        <f t="shared" si="70"/>
        <v>207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7" t="s">
        <v>25</v>
      </c>
      <c r="E177" s="39" t="s">
        <v>186</v>
      </c>
      <c r="F177" s="40">
        <v>100</v>
      </c>
      <c r="G177" s="40">
        <v>0.84</v>
      </c>
      <c r="H177" s="58">
        <v>5.0599999999999996</v>
      </c>
      <c r="I177" s="40">
        <v>5.32</v>
      </c>
      <c r="J177" s="40">
        <v>70.02</v>
      </c>
      <c r="K177" s="59" t="s">
        <v>121</v>
      </c>
      <c r="L177" s="40" t="s">
        <v>69</v>
      </c>
    </row>
    <row r="178" spans="1:12" ht="15" x14ac:dyDescent="0.25">
      <c r="A178" s="23"/>
      <c r="B178" s="15"/>
      <c r="C178" s="11"/>
      <c r="D178" s="6" t="s">
        <v>21</v>
      </c>
      <c r="E178" s="42" t="s">
        <v>163</v>
      </c>
      <c r="F178" s="43">
        <v>100</v>
      </c>
      <c r="G178" s="43">
        <v>10.84</v>
      </c>
      <c r="H178" s="43">
        <v>12.11</v>
      </c>
      <c r="I178" s="43">
        <v>3.37</v>
      </c>
      <c r="J178" s="43">
        <v>165.76499999999999</v>
      </c>
      <c r="K178" s="44" t="s">
        <v>97</v>
      </c>
      <c r="L178" s="43"/>
    </row>
    <row r="179" spans="1:12" ht="15" x14ac:dyDescent="0.25">
      <c r="A179" s="23"/>
      <c r="B179" s="15"/>
      <c r="C179" s="11"/>
      <c r="D179" s="56" t="s">
        <v>28</v>
      </c>
      <c r="E179" s="42" t="s">
        <v>127</v>
      </c>
      <c r="F179" s="43">
        <v>150</v>
      </c>
      <c r="G179" s="43">
        <v>5.52</v>
      </c>
      <c r="H179" s="43">
        <v>5.3</v>
      </c>
      <c r="I179" s="43">
        <v>35.33</v>
      </c>
      <c r="J179" s="43">
        <v>211.095</v>
      </c>
      <c r="K179" s="44" t="s">
        <v>46</v>
      </c>
      <c r="L179" s="43"/>
    </row>
    <row r="180" spans="1:12" ht="15" x14ac:dyDescent="0.25">
      <c r="A180" s="23"/>
      <c r="B180" s="15"/>
      <c r="C180" s="11"/>
      <c r="D180" s="56" t="s">
        <v>22</v>
      </c>
      <c r="E180" s="42" t="s">
        <v>132</v>
      </c>
      <c r="F180" s="43">
        <v>180</v>
      </c>
      <c r="G180" s="43">
        <v>1.4</v>
      </c>
      <c r="H180" s="43">
        <v>1.6</v>
      </c>
      <c r="I180" s="43">
        <v>17.350000000000001</v>
      </c>
      <c r="J180" s="43">
        <v>89.32</v>
      </c>
      <c r="K180" s="44" t="s">
        <v>50</v>
      </c>
      <c r="L180" s="43"/>
    </row>
    <row r="181" spans="1:12" ht="15" x14ac:dyDescent="0.25">
      <c r="A181" s="23"/>
      <c r="B181" s="15"/>
      <c r="C181" s="11"/>
      <c r="D181" s="61" t="s">
        <v>30</v>
      </c>
      <c r="E181" s="42" t="s">
        <v>41</v>
      </c>
      <c r="F181" s="43">
        <v>40</v>
      </c>
      <c r="G181" s="43">
        <v>3.04</v>
      </c>
      <c r="H181" s="43">
        <v>0.32</v>
      </c>
      <c r="I181" s="43">
        <v>19.440000000000001</v>
      </c>
      <c r="J181" s="43">
        <v>92.8</v>
      </c>
      <c r="K181" s="44" t="s">
        <v>42</v>
      </c>
      <c r="L181" s="43"/>
    </row>
    <row r="182" spans="1:12" ht="15" x14ac:dyDescent="0.25">
      <c r="A182" s="23"/>
      <c r="B182" s="15"/>
      <c r="C182" s="11"/>
      <c r="D182" s="55" t="s">
        <v>69</v>
      </c>
      <c r="E182" s="42" t="s">
        <v>69</v>
      </c>
      <c r="F182" s="43" t="s">
        <v>69</v>
      </c>
      <c r="G182" s="43" t="s">
        <v>69</v>
      </c>
      <c r="H182" s="43" t="s">
        <v>69</v>
      </c>
      <c r="I182" s="43" t="s">
        <v>69</v>
      </c>
      <c r="J182" s="43" t="s">
        <v>69</v>
      </c>
      <c r="K182" s="51" t="s">
        <v>69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 t="s">
        <v>69</v>
      </c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v>570</v>
      </c>
      <c r="G184" s="19">
        <v>21.64</v>
      </c>
      <c r="H184" s="19">
        <f t="shared" ref="H184:J184" si="71">SUM(H177:H183)</f>
        <v>24.39</v>
      </c>
      <c r="I184" s="19">
        <v>80.81</v>
      </c>
      <c r="J184" s="19">
        <f t="shared" si="71"/>
        <v>629</v>
      </c>
      <c r="K184" s="25"/>
      <c r="L184" s="19">
        <v>83</v>
      </c>
    </row>
    <row r="185" spans="1:12" ht="15" x14ac:dyDescent="0.25">
      <c r="A185" s="26">
        <f>A177</f>
        <v>2</v>
      </c>
      <c r="B185" s="13">
        <v>5</v>
      </c>
      <c r="C185" s="10" t="s">
        <v>24</v>
      </c>
      <c r="D185" s="7" t="s">
        <v>25</v>
      </c>
      <c r="E185" s="42" t="s">
        <v>187</v>
      </c>
      <c r="F185" s="43">
        <v>100</v>
      </c>
      <c r="G185" s="43">
        <v>3.4</v>
      </c>
      <c r="H185" s="43">
        <v>10.199999999999999</v>
      </c>
      <c r="I185" s="43">
        <v>6.8</v>
      </c>
      <c r="J185" s="43">
        <v>124</v>
      </c>
      <c r="K185" s="44" t="s">
        <v>114</v>
      </c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188</v>
      </c>
      <c r="F186" s="43">
        <v>250</v>
      </c>
      <c r="G186" s="43">
        <v>5</v>
      </c>
      <c r="H186" s="43">
        <v>11.03</v>
      </c>
      <c r="I186" s="43">
        <v>32.380000000000003</v>
      </c>
      <c r="J186" s="43">
        <v>149.6</v>
      </c>
      <c r="K186" s="44" t="s">
        <v>115</v>
      </c>
      <c r="L186" s="43"/>
    </row>
    <row r="187" spans="1:12" ht="15" x14ac:dyDescent="0.25">
      <c r="A187" s="23"/>
      <c r="B187" s="15"/>
      <c r="C187" s="11"/>
      <c r="D187" s="7" t="s">
        <v>27</v>
      </c>
      <c r="E187" s="42" t="s">
        <v>189</v>
      </c>
      <c r="F187" s="43">
        <v>90</v>
      </c>
      <c r="G187" s="43">
        <v>6.62</v>
      </c>
      <c r="H187" s="43">
        <v>10.039999999999999</v>
      </c>
      <c r="I187" s="43">
        <v>1.57</v>
      </c>
      <c r="J187" s="43">
        <v>139.72</v>
      </c>
      <c r="K187" s="44" t="s">
        <v>65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190</v>
      </c>
      <c r="F188" s="43">
        <v>150</v>
      </c>
      <c r="G188" s="43">
        <v>11.5</v>
      </c>
      <c r="H188" s="43">
        <v>0.8</v>
      </c>
      <c r="I188" s="43">
        <v>25.4</v>
      </c>
      <c r="J188" s="43">
        <v>154.80000000000001</v>
      </c>
      <c r="K188" s="44" t="s">
        <v>116</v>
      </c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145</v>
      </c>
      <c r="F189" s="43">
        <v>200</v>
      </c>
      <c r="G189" s="43">
        <v>2</v>
      </c>
      <c r="H189" s="43">
        <v>0.2</v>
      </c>
      <c r="I189" s="43">
        <v>5.8</v>
      </c>
      <c r="J189" s="43">
        <v>36</v>
      </c>
      <c r="K189" s="44" t="s">
        <v>77</v>
      </c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41</v>
      </c>
      <c r="F190" s="43">
        <v>40</v>
      </c>
      <c r="G190" s="53">
        <v>3.04</v>
      </c>
      <c r="H190" s="43">
        <v>0.32</v>
      </c>
      <c r="I190" s="43">
        <v>19.440000000000001</v>
      </c>
      <c r="J190" s="43">
        <v>92.8</v>
      </c>
      <c r="K190" s="44" t="s">
        <v>42</v>
      </c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129</v>
      </c>
      <c r="F191" s="43">
        <v>40</v>
      </c>
      <c r="G191" s="43">
        <v>1.96</v>
      </c>
      <c r="H191" s="43">
        <v>0.4</v>
      </c>
      <c r="I191" s="43">
        <v>18.399999999999999</v>
      </c>
      <c r="J191" s="43">
        <v>85.04</v>
      </c>
      <c r="K191" s="44" t="s">
        <v>42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870</v>
      </c>
      <c r="G194" s="19">
        <f t="shared" ref="G194:J194" si="72">SUM(G185:G193)</f>
        <v>33.519999999999996</v>
      </c>
      <c r="H194" s="19">
        <f t="shared" si="72"/>
        <v>32.989999999999995</v>
      </c>
      <c r="I194" s="19">
        <f t="shared" si="72"/>
        <v>109.78999999999999</v>
      </c>
      <c r="J194" s="19">
        <f t="shared" si="72"/>
        <v>781.96</v>
      </c>
      <c r="K194" s="25"/>
      <c r="L194" s="19">
        <v>124</v>
      </c>
    </row>
    <row r="195" spans="1:12" ht="15" x14ac:dyDescent="0.2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1440</v>
      </c>
      <c r="G195" s="32">
        <f t="shared" ref="G195" si="73">G184+G194</f>
        <v>55.16</v>
      </c>
      <c r="H195" s="32">
        <f t="shared" ref="H195" si="74">H184+H194</f>
        <v>57.379999999999995</v>
      </c>
      <c r="I195" s="32">
        <f t="shared" ref="I195" si="75">I184+I194</f>
        <v>190.6</v>
      </c>
      <c r="J195" s="32">
        <f t="shared" ref="J195:L195" si="76">J184+J194</f>
        <v>1410.96</v>
      </c>
      <c r="K195" s="32"/>
      <c r="L195" s="32">
        <f t="shared" si="76"/>
        <v>207</v>
      </c>
    </row>
    <row r="196" spans="1:12" x14ac:dyDescent="0.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1466</v>
      </c>
      <c r="G196" s="34">
        <f t="shared" ref="G196:J196" si="77">(G24+G43+G62+G81+G100+G119+G138+G157+G176+G195)/(IF(G24=0,0,1)+IF(G43=0,0,1)+IF(G62=0,0,1)+IF(G81=0,0,1)+IF(G100=0,0,1)+IF(G119=0,0,1)+IF(G138=0,0,1)+IF(G157=0,0,1)+IF(G176=0,0,1)+IF(G195=0,0,1))</f>
        <v>51.284999999999989</v>
      </c>
      <c r="H196" s="34">
        <f t="shared" si="77"/>
        <v>52.143999999999991</v>
      </c>
      <c r="I196" s="34">
        <f t="shared" si="77"/>
        <v>193.00199999999998</v>
      </c>
      <c r="J196" s="34">
        <f t="shared" si="77"/>
        <v>1406.4420000000002</v>
      </c>
      <c r="K196" s="34"/>
      <c r="L196" s="34">
        <f t="shared" ref="L196" si="78">(L24+L43+L62+L81+L100+L119+L138+L157+L176+L195)/(IF(L24=0,0,1)+IF(L43=0,0,1)+IF(L62=0,0,1)+IF(L81=0,0,1)+IF(L100=0,0,1)+IF(L119=0,0,1)+IF(L138=0,0,1)+IF(L157=0,0,1)+IF(L176=0,0,1)+IF(L195=0,0,1))</f>
        <v>207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Кочук, Наталия Владимировна</cp:lastModifiedBy>
  <dcterms:created xsi:type="dcterms:W3CDTF">2022-05-16T14:23:56Z</dcterms:created>
  <dcterms:modified xsi:type="dcterms:W3CDTF">2024-12-26T06:42:28Z</dcterms:modified>
</cp:coreProperties>
</file>